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filterPrivacy="1" defaultThemeVersion="124226"/>
  <xr:revisionPtr revIDLastSave="0" documentId="13_ncr:1_{4136F978-2CC6-B248-BA99-254713CA3121}" xr6:coauthVersionLast="36" xr6:coauthVersionMax="36" xr10:uidLastSave="{00000000-0000-0000-0000-000000000000}"/>
  <bookViews>
    <workbookView xWindow="0" yWindow="460" windowWidth="25600" windowHeight="14580" xr2:uid="{00000000-000D-0000-FFFF-FFFF00000000}"/>
  </bookViews>
  <sheets>
    <sheet name="Questionnaire d'Evaluation" sheetId="2" r:id="rId1"/>
    <sheet name="Synthèse des Notes" sheetId="1" r:id="rId2"/>
  </sheets>
  <definedNames>
    <definedName name="_xlnm.Print_Area" localSheetId="0">'Questionnaire d''Evaluation'!$A$1:$I$246</definedName>
  </definedNames>
  <calcPr calcId="181029"/>
</workbook>
</file>

<file path=xl/calcChain.xml><?xml version="1.0" encoding="utf-8"?>
<calcChain xmlns="http://schemas.openxmlformats.org/spreadsheetml/2006/main">
  <c r="B36" i="1" l="1"/>
  <c r="E10" i="1"/>
  <c r="E36" i="1"/>
  <c r="F36" i="1"/>
  <c r="E246" i="2"/>
  <c r="E244" i="2"/>
  <c r="E243" i="2"/>
  <c r="E242" i="2"/>
  <c r="E167" i="2"/>
  <c r="E105" i="2"/>
  <c r="E18" i="2"/>
  <c r="E238" i="2"/>
  <c r="E232" i="2"/>
  <c r="E226" i="2"/>
  <c r="D226" i="2"/>
  <c r="E208" i="2"/>
  <c r="E190" i="2"/>
  <c r="E177" i="2"/>
  <c r="E165" i="2"/>
  <c r="E146" i="2"/>
  <c r="E80" i="2"/>
  <c r="E91" i="2"/>
  <c r="E157" i="2"/>
  <c r="E134" i="2"/>
  <c r="E123" i="2"/>
  <c r="E113" i="2"/>
  <c r="E103" i="2"/>
  <c r="E51" i="2"/>
  <c r="D208" i="2"/>
  <c r="E66" i="2" l="1"/>
  <c r="E35" i="2"/>
  <c r="D35" i="2"/>
  <c r="D177" i="2" l="1"/>
  <c r="D165" i="2"/>
  <c r="D157" i="2"/>
  <c r="D134" i="2"/>
  <c r="D232" i="2"/>
  <c r="F13" i="1"/>
  <c r="F33" i="1"/>
  <c r="F28" i="1"/>
  <c r="E33" i="1"/>
  <c r="E28" i="1"/>
  <c r="E34" i="1" s="1"/>
  <c r="B34" i="1"/>
  <c r="D246" i="2"/>
  <c r="D238" i="2"/>
  <c r="B25" i="1"/>
  <c r="E16" i="1"/>
  <c r="E15" i="1"/>
  <c r="D51" i="2"/>
  <c r="D190" i="2"/>
  <c r="D146" i="2"/>
  <c r="D123" i="2"/>
  <c r="D103" i="2"/>
  <c r="B16" i="1"/>
  <c r="F15" i="1"/>
  <c r="F24" i="1"/>
  <c r="F30" i="1"/>
  <c r="F32" i="1"/>
  <c r="F20" i="1"/>
  <c r="F31" i="1"/>
  <c r="F23" i="1"/>
  <c r="F21" i="1"/>
  <c r="F19" i="1"/>
  <c r="F14" i="1"/>
  <c r="F12" i="1"/>
  <c r="F11" i="1"/>
  <c r="D113" i="2"/>
  <c r="D91" i="2"/>
  <c r="D80" i="2"/>
  <c r="D66" i="2"/>
  <c r="F10" i="1"/>
  <c r="F22" i="1"/>
  <c r="F29" i="1"/>
  <c r="E14" i="1"/>
  <c r="E13" i="1"/>
  <c r="E12" i="1"/>
  <c r="E11" i="1"/>
  <c r="E19" i="1"/>
  <c r="E24" i="1"/>
  <c r="E23" i="1"/>
  <c r="E21" i="1"/>
  <c r="E25" i="1" s="1"/>
  <c r="E20" i="1"/>
  <c r="E32" i="1"/>
  <c r="E31" i="1"/>
  <c r="E30" i="1"/>
  <c r="E29" i="1"/>
  <c r="E22" i="1"/>
</calcChain>
</file>

<file path=xl/sharedStrings.xml><?xml version="1.0" encoding="utf-8"?>
<sst xmlns="http://schemas.openxmlformats.org/spreadsheetml/2006/main" count="245" uniqueCount="236">
  <si>
    <t>Col 1</t>
  </si>
  <si>
    <t xml:space="preserve">          </t>
  </si>
  <si>
    <t xml:space="preserve">           </t>
  </si>
  <si>
    <t>Notes:</t>
  </si>
  <si>
    <t xml:space="preserve"> </t>
  </si>
  <si>
    <t xml:space="preserve">            </t>
  </si>
  <si>
    <t xml:space="preserve">             </t>
  </si>
  <si>
    <t xml:space="preserve">Total points </t>
  </si>
  <si>
    <t xml:space="preserve">                            Accounting and Auditing</t>
  </si>
  <si>
    <t xml:space="preserve">                  </t>
  </si>
  <si>
    <t>100 (%)</t>
  </si>
  <si>
    <t xml:space="preserve">             Operating in Accord with Reasonable Commercial Principles</t>
  </si>
  <si>
    <t>L’IFD reçoit-elle de dépôts du public? .................. L’IFD est-elle réglementée par une banque centrale?......................</t>
  </si>
  <si>
    <t>Dispositifs relatifs à la Gouvernance (40% de pondération)</t>
  </si>
  <si>
    <t>Norme ou Dispositif</t>
  </si>
  <si>
    <t>Ratio de Confirmité</t>
  </si>
  <si>
    <t>Note Brute</t>
  </si>
  <si>
    <t>Indépendance Suffisante vis-à-vis du Gouvernement</t>
  </si>
  <si>
    <t xml:space="preserve">Aucune approbation directe du Gouvernement ne doit être exigée sauf pour </t>
  </si>
  <si>
    <t>celles qui ont été normalement adoptées à la Réunion des actionnaires.</t>
  </si>
  <si>
    <t xml:space="preserve">Une IFD doit fonctionner selon la Loi sur les sociétés et/ou la </t>
  </si>
  <si>
    <t>réglementation bancaire, et non selon sa propre loi.</t>
  </si>
  <si>
    <t>à son Conseil d'administration.</t>
  </si>
  <si>
    <t xml:space="preserve"> doivent répondre à des exigences professionnelles et techniques d'éligibilité.</t>
  </si>
  <si>
    <t>Tous les membres du Conseil d'administration, hormis les membres d'office du Gouvernement</t>
  </si>
  <si>
    <t>Les responsables gouvernementaux doivent jouer un rôle mineur dans les Conseils d'administration</t>
  </si>
  <si>
    <t>des établissements financiers, si elle n’est pas une institution régionale</t>
  </si>
  <si>
    <t>Sous-total : Evaluation de l’Indépendance Suffisante vis-à-vis du Gouvernement</t>
  </si>
  <si>
    <t>Indépendance de la Direction et Incitations</t>
  </si>
  <si>
    <t xml:space="preserve">Le DG doit être choisi par le Conseil d’administration ou les actionnaires </t>
  </si>
  <si>
    <t>en fonction de sa grande expérience professionnelle et technique.</t>
  </si>
  <si>
    <t>Le Conseil d’administration doit être l’unique organe qui a</t>
  </si>
  <si>
    <t>le droit de révoquer le DG.</t>
  </si>
  <si>
    <t xml:space="preserve">Les Conseils d’administration et les principales commissions du Conseil </t>
  </si>
  <si>
    <t xml:space="preserve">Le Président et une majorité des membres du Conseil ne doivent pas  </t>
  </si>
  <si>
    <t>Le DG et les principaux directeurs doivent avoir des contrats au rendement</t>
  </si>
  <si>
    <t>avoir des responsabilités dans les prises de décisions</t>
  </si>
  <si>
    <t xml:space="preserve"> en matière de stratégie, composition de produits et de fermeture de filiales.</t>
  </si>
  <si>
    <t>Le Conseil d’administration et le DG doivent avoir le pouvoir de faire d’importants changements</t>
  </si>
  <si>
    <t xml:space="preserve">            Sous-total : Evaluation de l’Indépendance vis-à-vis de la Direction et des Incitations</t>
  </si>
  <si>
    <t>Conformité du Fonctionnement aux Principes Commerciaux</t>
  </si>
  <si>
    <t xml:space="preserve">Les niveaux de salaires de tout le personnel de haut rang doivent être </t>
  </si>
  <si>
    <t>approximativement les mêmes que ceux des établissements financiers privés.</t>
  </si>
  <si>
    <t xml:space="preserve">Les augmentations de salaires, les promotions et les conditions </t>
  </si>
  <si>
    <t>de service doivent être basées essentiellement sur le mérite et la performance</t>
  </si>
  <si>
    <t xml:space="preserve">Les Directeurs doivent avoir des objectifs spécifiques de résultats à atteindre </t>
  </si>
  <si>
    <t>et les salaires ainsi que la revue de performance doivent être liés à ces résultats</t>
  </si>
  <si>
    <t xml:space="preserve">Sous-total : Evaluation de la Conformité du Fonctionnement aux Principes Commerciaux </t>
  </si>
  <si>
    <t>Comptabilité et Audit</t>
  </si>
  <si>
    <t>Sous–total : Evaluation Comptabilité et Audit</t>
  </si>
  <si>
    <t xml:space="preserve">                            Systèmes et Procédures de Gestion d’Information</t>
  </si>
  <si>
    <t>Sous–total : Evaluation des Systèmes et Procédures de Gestion d’Information</t>
  </si>
  <si>
    <t xml:space="preserve">                         Personnalité Juridique et Dispositifs de la Gouvernance</t>
  </si>
  <si>
    <t>Sous-total : Evaluation des Autres Dispositifs relatifs à la Gouvernance d’Entreprise</t>
  </si>
  <si>
    <t xml:space="preserve">Normes Financières Prudentielles (40% de pondération) </t>
  </si>
  <si>
    <t xml:space="preserve">                            Capital Adéquat</t>
  </si>
  <si>
    <t>Les IFD doivent avoir des ratios d’endettement à long terme inférieurs à 4 sur 1</t>
  </si>
  <si>
    <t>Sous-total : Evaluation du Capital Adéquat</t>
  </si>
  <si>
    <t xml:space="preserve">                     Rentabilité et Efficacité</t>
  </si>
  <si>
    <t>Le bénéfice après impôt doit être supérieur à 1% de l’actif moyen.</t>
  </si>
  <si>
    <t>Les dépenses administratives ne doivent pas être supérieures à 4% de l’actif moyen.</t>
  </si>
  <si>
    <t>Sous-total : Evaluation de la Rentabilité et de l’Efficacité</t>
  </si>
  <si>
    <t xml:space="preserve">                            Qualité de l’Actif</t>
  </si>
  <si>
    <t>Sous – total : Evaluation de la Qualité de l’Actif</t>
  </si>
  <si>
    <t xml:space="preserve">                      Diversité et Sécurité des Actifs</t>
  </si>
  <si>
    <t>Sous-total : Evaluation de la Diversité et de la Sécurité des Actifs</t>
  </si>
  <si>
    <t xml:space="preserve">                    Liquidité</t>
  </si>
  <si>
    <t>Sous-total : Evaluation de la Liquidité</t>
  </si>
  <si>
    <t xml:space="preserve">                            Financement</t>
  </si>
  <si>
    <t>Sous – total : Evaluation de la Disponibilité du Financement</t>
  </si>
  <si>
    <t>Dispositifs relatifs aux Politiques Opérationnelles (20% de pond)</t>
  </si>
  <si>
    <t xml:space="preserve">                     Politiques relatives à la Gestion des Risques</t>
  </si>
  <si>
    <t>Sous – total : Procédures liées à la Gestion des Risques</t>
  </si>
  <si>
    <t>Politiques de Prêt</t>
  </si>
  <si>
    <t xml:space="preserve">                            Sous – total : Evaluation des Politiques de Prêt</t>
  </si>
  <si>
    <t xml:space="preserve">                        Politiques et Procédures d’Evaluation et de Décaissement des Prêts</t>
  </si>
  <si>
    <t>Les rapports d’évaluation et les approbations des comités de crédit doivent être requis pour tous les</t>
  </si>
  <si>
    <t>s’occupent pas de l’évaluation.</t>
  </si>
  <si>
    <t xml:space="preserve">prêts à termes fixes.  Les comités de crédit doivent représenter au moins trois départements  qui ne </t>
  </si>
  <si>
    <t>Tous les risques importants liés aux projets doivent être explicitement identifiés et un TRIF,</t>
  </si>
  <si>
    <t xml:space="preserve"> y compris un test de sensibilité pour tous ces risques doit être calculé.</t>
  </si>
  <si>
    <t>Les IFD doivent s’assurer que tous les décaissements sont traités par des services et le personnel</t>
  </si>
  <si>
    <t>qui ne sont chargés ni de l’évaluation des prêts ni de leur supervision.</t>
  </si>
  <si>
    <t xml:space="preserve">                          Sous-total : Evaluation des Procédures d’Evaluation </t>
  </si>
  <si>
    <t xml:space="preserve">                            Politiques de Supervision et de Recouvrement</t>
  </si>
  <si>
    <t>Les rapports de supervision détaillés doivent être préparés au moins trimestriellement pour tous</t>
  </si>
  <si>
    <t>Il faut des procédures écrites auxquelles adhère l’IFD pour des actions à entreprendre lorsque le prêt</t>
  </si>
  <si>
    <t>vient d’abord à échéance au bout de 30 jours et accuse un retard de 90 jours.</t>
  </si>
  <si>
    <t>Les rapports de supervision doivent être préparés chaque 6 mois, à l’intention de tous les emprunteurs</t>
  </si>
  <si>
    <t>qui accusent un retard de plus de 60 jours et les projets doivent être visités au moins chaque année.</t>
  </si>
  <si>
    <t>les pratiques internationales et les exigences de la banque centrale.</t>
  </si>
  <si>
    <t>Il doit avoir au sein de l’IFD une unité dotée du personnel adéquat, chargée de résoudre les problèmes</t>
  </si>
  <si>
    <t>liés aux prêts ainsi qu’une politique et des procédures écrites pour traiter et faire des rapports sur ces prêts.</t>
  </si>
  <si>
    <t>Des critères spécifiques écrits doivent être définis pour déterminer quand faut-il engager des poursuites</t>
  </si>
  <si>
    <t>contre les débiteurs défaillants qui sont suivis dans au moins 75% des cas.</t>
  </si>
  <si>
    <t xml:space="preserve">Sous- total : Evaluation des Procédures de Supervision et de Recouvrement </t>
  </si>
  <si>
    <t>Note : Veuillez écrire les notes brutes pour chaque sous-catégorie sur la feuille de synthèse des notes.</t>
  </si>
  <si>
    <t>Dispositifs relatifs à la Gouvernance (Pondération de 40%)</t>
  </si>
  <si>
    <t>Dispositifs Financiers Prudentiels (Pondération de 40%)</t>
  </si>
  <si>
    <t>Dispositifs relatifs aux Politiques Opérationnelles (Pondération de 20%)</t>
  </si>
  <si>
    <t>Evaluation Globale</t>
  </si>
  <si>
    <t>Note</t>
  </si>
  <si>
    <t>Potentielle</t>
  </si>
  <si>
    <t>d'Evaluation</t>
  </si>
  <si>
    <t>de Conformité</t>
  </si>
  <si>
    <t>Maximum</t>
  </si>
  <si>
    <t>Pondérée</t>
  </si>
  <si>
    <t>Evaluation</t>
  </si>
  <si>
    <t>Globale</t>
  </si>
  <si>
    <t>Globale sur</t>
  </si>
  <si>
    <t>une Base de</t>
  </si>
  <si>
    <t>Col 5</t>
  </si>
  <si>
    <t>Dispositifs relatifs à la Gouvernance (40%)</t>
  </si>
  <si>
    <t xml:space="preserve">Fonctionnement conforme aux Principes Commerciaux </t>
  </si>
  <si>
    <t>Systèmes et Procédures de Gestion d’Information</t>
  </si>
  <si>
    <t>Autres Dispositifs relatifs à la Gouvernance</t>
  </si>
  <si>
    <t>Sous-total : Dispositifs relatifs à la Gouvernance</t>
  </si>
  <si>
    <t>Normes Financières Prudentielles (40%)</t>
  </si>
  <si>
    <t>Capital Adéquat</t>
  </si>
  <si>
    <t>Rentabilité et Efficacité</t>
  </si>
  <si>
    <t>Qualité de l’Actif</t>
  </si>
  <si>
    <t>Diversité et Sécurité des Actifs</t>
  </si>
  <si>
    <t>Liquidité</t>
  </si>
  <si>
    <t>Financement</t>
  </si>
  <si>
    <t>Sous-total : Normes Financières Prudentielles</t>
  </si>
  <si>
    <t>Dispositifs relatifs aux Politiques Opérationnelles (20%)</t>
  </si>
  <si>
    <t>Procédures relatives à la Gestion des Risques</t>
  </si>
  <si>
    <t>Politiques et Procédures d’Evaluation des Prêts</t>
  </si>
  <si>
    <t>Politiques de Supervision et de Recouvrement</t>
  </si>
  <si>
    <t>Sous-total : Dispositifs relatifs aux Politiques Opérationnelles</t>
  </si>
  <si>
    <t>Note Totale</t>
  </si>
  <si>
    <t>Note totale lorsqu’elle est calibrée sur un total de 100 (Multiplier par 0,296)</t>
  </si>
  <si>
    <t>La colonne 1 représente le total maximum de la note brute pour chaque sous- catégorie, si chaque question était évaluée selon la conformité totale. 
La colonne 2 doit être complétée en transférant la note de l’évaluation de chaque question dans une sous-catégorie. 
La Colonne 4 doit être calculée en multipliant la colonne 2 par la colonne 3 (la pondération)
La colonne 5 représente la moyenne du pourcentage de conformité dans chaque sous-catégorie et se calcule en divisant la colonne 2 par 1.
La note totale brute se calcule en multipliant les sous-totaux pour les dispositifs prudentiels relatifs à la gouvernance et aux normes financières par 1, puis en additionnant ensemble ces trois nombres. La note totale est ensuite multipliée par 0,296 pour la calibrer sur 100.</t>
  </si>
  <si>
    <t>et ne doivent pas occuper le poste de Président.</t>
  </si>
  <si>
    <t xml:space="preserve">                        Mobilisation des Fonds</t>
  </si>
  <si>
    <t>Sous- total : Mobilisation des Fonds</t>
  </si>
  <si>
    <t>Mésure de l'impact sur le développement</t>
  </si>
  <si>
    <t>FICHE DE SYNTHESE DES NOTES D’EVALUATION (Révisée en 2017)</t>
  </si>
  <si>
    <t>FEUILLE DE TRAVAIL RELATIVE AU QUESTIONNAIRE D’EVALUATION (Révisée en 2017)</t>
  </si>
  <si>
    <t>Nom de l’IFD :</t>
  </si>
  <si>
    <t>Date :</t>
  </si>
  <si>
    <t xml:space="preserve">Nom du Préparateur :     </t>
  </si>
  <si>
    <t>Mobilisation des Fonds</t>
  </si>
  <si>
    <t>Mesures de l'Impact sur le Développement</t>
  </si>
  <si>
    <t>Une IFD doit disposer d’un accord de performance dûment libellé avec le propriétaire.</t>
  </si>
  <si>
    <t>Une IFD doit disposer d’une stratégie clairement définie relative à la mise en œuvre de son mandat et à l’accord de performance.</t>
  </si>
  <si>
    <t>Il doit y avoir des profils de poste écrits et des listes de responsabilités pour les membres du Conseil d’administration et le Secrétaire Général.</t>
  </si>
  <si>
    <t>Il doit y avoir des politiques clairement définies, relatives à l’éthique, à la corruption, et à la «notoriété du client».</t>
  </si>
  <si>
    <t>Il doit y avoir des politiques satisfaisantes en matière de conflits d’intérêt et de conformité à la réglementation relative aux prêts accordés aux initiés.</t>
  </si>
  <si>
    <t>Les IFD doivent se conformer à des directives internationalement reconnues (qui requièrent des dispositifs au plan national) relatives à l’étude d’impact sur l’environnement.</t>
  </si>
  <si>
    <t>Les IFD doivent disposer de politiques clairement définies en matière de lutte contre le blanchiment de fonds et se conformer à ces politiques</t>
  </si>
  <si>
    <t>Les IFD doivent avoir des politiques en matière de responsabilité sociale d’entreprise et se conformer à ces politiques.</t>
  </si>
  <si>
    <t>Les rapports sur la situation des prêts doivent être disponibles chaque mois, et indiquer une analyse détaillée des prêts productifs et improductifs ainsi que les données par antériorité.</t>
  </si>
  <si>
    <t>Les résultats financiers doivent être présentés par rapport au budget chaque mois.</t>
  </si>
  <si>
    <t>Les budgets annuels préparés avec détails doivent être approuvés par le Conseil d’administration avant le début de chaque exercice budgétaire et doivent être révisés au moins semestriellement.</t>
  </si>
  <si>
    <t>Il doit y avoir un système de comptabilité analytique qui identifie régulièrement les bénéfices et les pertes enregistrés par tous les principaux programmes et produits.</t>
  </si>
  <si>
    <t>La comptabilité analytique doit servir à évaluer les pertes enregistrées par les programmes socio-économiques peu rentables et qui sont entrepris à la demande du Gouvernement.</t>
  </si>
  <si>
    <t>Le Gouvernement doit couvrir les IFD des pertes dues aux programmes socio-économiques peu rentables entrepris à la demande du Gouvernement.</t>
  </si>
  <si>
    <t>Les registres comptables détaillés de tous les engagements hors bilan doivent être tenus et ces engagements doivent être indiqués dans les états financiers.</t>
  </si>
  <si>
    <t>Il doit y avoir un département d’audit interne qui doit dépendre directement du Conseil d’administration.</t>
  </si>
  <si>
    <t>Les comptes audités doivent être disponibles 4 mois après la fin de chaque exercice budgétaire et doivent être sans réserve, et publiés.</t>
  </si>
  <si>
    <t>Les comptes doivent être audités par un cabinet comptable international ou par l’un des meilleurs cabinets privés au niveau national.</t>
  </si>
  <si>
    <t>Les comptes audités doivent indiquer l’intérêt non perçu et l’intérêt ne doit pas être capitalisé sauf en cas de rééchelonnement formel.</t>
  </si>
  <si>
    <t>Les bilans, les comptes de résultat et les situations des prêts doivent être préparés au moins chaque mois.</t>
  </si>
  <si>
    <t>Les intérêts doivent courir et ne doivent pas être compris dans les revenus conformément aux normes internationales (Bâle) ou nationales des banques centrales</t>
  </si>
  <si>
    <t>Les prêts doivent être déclassés et provisionnés conformément aux normes internationales (Bâle) ou nationales des banques centrales.</t>
  </si>
  <si>
    <t>Le profit net retenu doit être au moins égal à 15% de l’accroissement de l’actif à risque pondéré durant chaque année, afin de maintenir le niveau de capital adéquat.</t>
  </si>
  <si>
    <t>La marge d’intérêt (incluant le revenu des dividendes) doit dépasser 4% de l’actif moyen.</t>
  </si>
  <si>
    <t>Les IFD doivent disposer d’un niveau de capital adéquat d’au moins 15% des actifs à risque pondéré tel que défini par les Accords de Bâle</t>
  </si>
  <si>
    <t>Les prêts doivent être déclassés et les créances douteuses annulées conformément aux exigences  internationales (Bâle) ou à celles de la banque centrale.</t>
  </si>
  <si>
    <t>Les provisions pour les créances douteuses doivent être calculées selon les normes internationales (Bâle) ou les exigences de la banque centrale.</t>
  </si>
  <si>
    <t>Les provisions pour les créances douteuses ne doivent pas être normalement inférieures à 40% des prêts improductifs.</t>
  </si>
  <si>
    <t>Les prises de participation doivent être estimées conformément aux dispositifs comptables internationaux, c’est-à-dire à un plus bas coût ou à une valeur marchande équitable.</t>
  </si>
  <si>
    <t>Le rendement moyen du dividende sur la valeur nette des prises de participation doit être supérieur à 2% par an.</t>
  </si>
  <si>
    <t>Les IFD ne doivent pas disposer d’un plafond de risques financiers sur une même signature égale à 25% de la valeur nette.</t>
  </si>
  <si>
    <t>Les positions nettes des actifs en devises étrangères ne doivent pas excéder 20% de la valeur nette et doivent être conformes aux exigences de la banque centrale.</t>
  </si>
  <si>
    <t>Les prêts nets par secteur et les prises de participation (par secteur dans le cas d’une IFD spécialisée) ne doivent excéder 30% du total des investissements.</t>
  </si>
  <si>
    <t>La valeur de toutes les prises de participation ne doit pas excéder 50% des fonds propres (capital + réserves + report à nouveau).</t>
  </si>
  <si>
    <t>Aucune prise de participation dans une quelconque entité qui n’est pas une filiale d’une institution financière ne doit dépasser 35% des actions.</t>
  </si>
  <si>
    <t>La prévision de la liquidité (ou des ressources liquides) sur les 3 et 12 prochains mois doit excéder 10% des sorties de trésorerie.</t>
  </si>
  <si>
    <t>Les IFD doivent être en conformité avec tous les dispositifs de liquidité de la banque centrale auxquels elles sont soumises.</t>
  </si>
  <si>
    <t>Les IFD doivent avoir un ratio prévu du service de la dette sur les 12 prochains mois d’au moins 1,3 fois.</t>
  </si>
  <si>
    <t>Les IFD doivent avoir suffisamment de liquidités pour couvrir tous les besoins en liquidité pour les prochains 90 jours.</t>
  </si>
  <si>
    <t>Il doit y avoir un plan défini pour traiter des cas significatifs d’excédent de passifs par rapport aux actifs au moins 6 fois l’intervalle.</t>
  </si>
  <si>
    <t>Les IFD doivent disposer, sur une base de projection cumulative, d’une position d’actifs nets au cours des 12 prochains mois et des 2 prochaines années.</t>
  </si>
  <si>
    <t>Les IFD doivent avoir des ressources à long terme non engagées qui excèdent les engagements budgétisés sur les 12 prochains mois d’au moins 50%.</t>
  </si>
  <si>
    <t>Les IFD doivent avoir une source sûre de ressources à long terme en devises étrangères et en monnaie locale.</t>
  </si>
  <si>
    <t>Les emprunts en monnaie locale (y compris les dépôts) doivent excéder 25% du total des dettes et au moins 40% doivent courir plus de 6 mois.</t>
  </si>
  <si>
    <t>Les IFD doivent toujours éviter les risques liés aux taux d’intérêt en rapprochant les prêts à taux d’intérêt variables, ainsi que les prêts et les emprunts à taux d’intérêt fixe.</t>
  </si>
  <si>
    <t>La plupart des nouveaux prêts et au moins 25% du portefeuille total des prêts doivent être des prêts à taux d’intérêt variables.</t>
  </si>
  <si>
    <t>Les risques de taux de change doivent être minimisés en limitant les actifs de change net à moins de 5% du total des actifs et en évitant les dettes liées au change net.</t>
  </si>
  <si>
    <t>Les prêts libellés en devises étrangères doivent être soit assurés contre les risques de change ou en devises étrangères avec les risques de change supportés uniquement par les emprunteurs qui sont des exportateurs ou de facto des exportateurs qui peuvent se couvrir contre ces risques.</t>
  </si>
  <si>
    <t>Au moins 50% des prêts de l’année dernière doivent être consacrés à l’extension de projets ou à des projets entièrement nouveaux financés par les mêmes emprunteurs.</t>
  </si>
  <si>
    <t>Les IFD doivent utiliser le cofinancement avec les banques commerciales de façon régulière et entreprendre la co-administration des prêts.</t>
  </si>
  <si>
    <t>Les IFD doivent utiliser les programmes de garantie de risque de crédit disponibles pour réduire leurs propres risques ou faire dynamiser les prêts à long terme par les autres.</t>
  </si>
  <si>
    <t>Les IFD doivent systématiquement rééchelonner les prêts relatifs aux projets entièrement nouveaux à la fin de la période de grâce si les coûts sont réduits ou si les délais sont dépassés.</t>
  </si>
  <si>
    <t>Les registres et les prévisions d’au moins 2 ans doivent être tenus comme étant des engagements non effectifs non décaissés, des lignes de crédit à long terme non effectives et comme étant des projets en cours d’approbation.</t>
  </si>
  <si>
    <t>La réalisation d’objectifs de volume de prêts cibles pourrait conduire à détériorer la qualité du portefeuille. Les IFD doivent avoir des politiques et procédures spécifiques pour réduire les effets pervers</t>
  </si>
  <si>
    <t>L’IFD devrait non seulement surveiller les décaissements et la mise en œuvre de ses opérations (activités), mais aussi l’impact sur le développement de ses opérations, au moins aux niveaux de production.</t>
  </si>
  <si>
    <t>Les IFD doivent collecter des ressources à long terme libellées en monnaie locale et d’autres fonds avec une durée à l’échéance de plus d’un à des montants qui dépassent au moins 10% de la valeur nette de leur portefeuille de prêt.</t>
  </si>
  <si>
    <t>Les nouveaux montants qui viennent à échéance et les montants recouvrés doivent être enregistrés au moins chaque mois et la responsabilité du recouvrement de tous les prêts doit être confiée  à une personne.</t>
  </si>
  <si>
    <t>Un TRA, les emplois créés et l’effet de levier des ressources (montant de la dette fourni par d’autres prêteurs) doivent être calculés pour tous les projets.</t>
  </si>
  <si>
    <t>Les IFD doivent normalement exiger que les projets aient des ratios prévus de couverture du service de la dette d’au moins 1,3 fois et une couverture en garantie d’au moins 100% du montant du prêt.</t>
  </si>
  <si>
    <t>Les IFD doivent avoir une politique qui assure que la plupart des prêts sont évalués au moins une fois tous les 4 mois.</t>
  </si>
  <si>
    <t>Une cotation de crédit satisfaisante, dont entre autres les informations sur toutes les relations bancaires, doit être exigée pour tous les prêts.</t>
  </si>
  <si>
    <t>Vérifiée par ................................................................................(Nom de l’auditeur externe ou de l’agence de cotation)</t>
  </si>
  <si>
    <t>Conformité totale ("T")</t>
  </si>
  <si>
    <t>Conformité partielle ("P")</t>
  </si>
  <si>
    <t>Non-conformité ("N")</t>
  </si>
  <si>
    <t>Les résultats ont ils-été certifiés par le conseil d'administration ?.........................</t>
  </si>
  <si>
    <t>Les résultats ont ils-été validés par l'auditeur externe ?.........................</t>
  </si>
  <si>
    <t>Nom de l'IFD :</t>
  </si>
  <si>
    <t>Préparée par :</t>
  </si>
  <si>
    <t>Veuillez vous référer au questionnaire et évaluer la conformité de l’IFD en affectant :</t>
  </si>
  <si>
    <t xml:space="preserve">Une IFD doit disposer d'une participation privée et ou internationale qui est représentée </t>
  </si>
  <si>
    <t xml:space="preserve">Une IFD doit être supervisée par une banque centrale ou le Comité de surveillance </t>
  </si>
  <si>
    <t>doivent se réunir officiellement au moins trimestriellement.</t>
  </si>
  <si>
    <t xml:space="preserve">L’IFD doit disposer de politiques satisfaisantes en matière d’approvisionnement, </t>
  </si>
  <si>
    <t xml:space="preserve">ce qui lui permet d’effectuer les approvisionnements suffisamment en conformité avec </t>
  </si>
  <si>
    <t>les pratiques commerciales normales ou acceptées au niveau international</t>
  </si>
  <si>
    <t>Les comptes doivent être tenus conformément aux normes comptables internationales, tout en respectant les exigences et les principes comptables régissant les banques nationales et/ou centrales et les comptes audités doivent être sans réserve</t>
  </si>
  <si>
    <t>Les IFD doivent s’assurer que la valeur (nette) de leurs capitaux est convenablement évaluée en disposant d’états financiers audités sans réserves et vieux de moins de 6 mois après la clôture de l’exercice financier.</t>
  </si>
  <si>
    <t>Les IFD doivent entreprendre une diversification dans de nouveaux produits ou marchés au-delà du financement de long-terme de sorte qu’ils représentent plus de 15% du revenu brut</t>
  </si>
  <si>
    <t>Les IFD doivent avoir un Comité d’actif passif (ALM) qui se réunit au moins chaque mois et avoir une politique qui minimise les risques dans la gestion des actifs liquides.</t>
  </si>
  <si>
    <t>Pas plus de 40% du total des actifs ne doit être libellé en devises étrangères.</t>
  </si>
  <si>
    <t>Les IFD doivent être libre de prélever des taux d’intérêt de marché sur essentiellement tous les prêts et doivent prélever des taux d’intérêt plus élevés sur les prêts à hauts risques.</t>
  </si>
  <si>
    <t>La plupart des nouveaux prêts doivent être adaptés au flux saisonniers de liquidité de l’emprunteur ou remboursables mensuellement ou trimestriellement.</t>
  </si>
  <si>
    <t>Les IFD doivent réduire l’échéance globale moyenne des prêts en octroyant au moins 10% de nouveaux prêts au cours de l’année précédente à des périodes de moins de deux ans.</t>
  </si>
  <si>
    <t>Les évaluateurs doivent être organisés en fonction de l’expertise sectorielle, doivent avoir la responsabilité de superviser les projets qu’ils évaluent et recevoir un rapport régulier sur la performance du recouvrement de leur évaluation.</t>
  </si>
  <si>
    <t>Les conditions minimales d’actifs pour les projets doivent inclure une prise de participation minimum de 30% du coût du projet duquel au moins 10% du coût du projet (y compris les études de faisabilité) doit être sous forme de ressources liquides ou 40% du côut du projet sans exigence de ressources liquides</t>
  </si>
  <si>
    <t>les projets dans leur période de grâce ou dans leur première année d’activité.</t>
  </si>
  <si>
    <t>Les IFD doivent adhérer à des procédures écrites de rééchelonnement de prêt en conformité avec</t>
  </si>
  <si>
    <t xml:space="preserve">       Sous- total : Mésure de l'impact sur le développement</t>
  </si>
  <si>
    <t xml:space="preserve">      Col 2</t>
  </si>
  <si>
    <t xml:space="preserve"> Col 3                          Col 3                  Col 4</t>
  </si>
  <si>
    <t>Les prêts improductifs ne doivent pas dépasser 15% du portefeuille brut.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</si>
</sst>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6"/>
      <color theme="1"/>
      <name val="Times New Roman"/>
      <family val="1"/>
    </font>
    <font>
      <i/>
      <sz val="14"/>
      <color theme="1"/>
      <name val="Times New Roman"/>
      <family val="1"/>
    </font>
    <font>
      <b/>
      <sz val="16"/>
      <color theme="1"/>
      <name val="Times New Roman"/>
      <family val="1"/>
    </font>
    <font>
      <i/>
      <sz val="16"/>
      <name val="Times New Roman"/>
      <family val="1"/>
    </font>
    <font>
      <i/>
      <sz val="16"/>
      <color theme="1"/>
      <name val="Times New Roman"/>
      <family val="1"/>
    </font>
    <font>
      <sz val="16"/>
      <name val="Times New Roman"/>
      <family val="1"/>
    </font>
    <font>
      <b/>
      <sz val="16"/>
      <color rgb="FF000000"/>
      <name val="Times New Roman"/>
      <family val="1"/>
    </font>
    <font>
      <sz val="16"/>
      <color rgb="FF000000"/>
      <name val="Times New Roman"/>
      <family val="1"/>
    </font>
    <font>
      <b/>
      <sz val="16"/>
      <name val="Times New Roman"/>
      <family val="1"/>
    </font>
    <font>
      <b/>
      <sz val="12"/>
      <color theme="1"/>
      <name val="Arial"/>
      <family val="2"/>
    </font>
    <font>
      <sz val="12"/>
      <color theme="1"/>
      <name val="Arial"/>
      <family val="2"/>
    </font>
    <font>
      <b/>
      <sz val="12"/>
      <name val="Arial"/>
      <family val="2"/>
    </font>
    <font>
      <sz val="12"/>
      <name val="Arial"/>
      <family val="2"/>
    </font>
    <font>
      <i/>
      <sz val="12"/>
      <color theme="1"/>
      <name val="Arial"/>
      <family val="2"/>
    </font>
    <font>
      <b/>
      <i/>
      <sz val="12"/>
      <color theme="1"/>
      <name val="Arial"/>
      <family val="2"/>
    </font>
    <font>
      <sz val="11"/>
      <color theme="1"/>
      <name val="Arial"/>
      <family val="2"/>
    </font>
    <font>
      <b/>
      <sz val="18"/>
      <color theme="1"/>
      <name val="Arial"/>
      <family val="2"/>
    </font>
    <font>
      <b/>
      <i/>
      <u/>
      <sz val="14"/>
      <color theme="1"/>
      <name val="Times New Roman"/>
      <family val="1"/>
    </font>
    <font>
      <b/>
      <sz val="18"/>
      <name val="Times New Roman"/>
      <family val="1"/>
    </font>
    <font>
      <b/>
      <sz val="14"/>
      <name val="Times New Roman"/>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rgb="FFCCFFCC"/>
        <bgColor rgb="FF000000"/>
      </patternFill>
    </fill>
    <fill>
      <patternFill patternType="solid">
        <fgColor rgb="FFFFFF99"/>
        <bgColor rgb="FF000000"/>
      </patternFill>
    </fill>
    <fill>
      <patternFill patternType="solid">
        <fgColor rgb="FFFF99CC"/>
        <bgColor rgb="FF000000"/>
      </patternFill>
    </fill>
    <fill>
      <patternFill patternType="solid">
        <fgColor theme="9" tint="0.79998168889431442"/>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style="thick">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diagonal/>
    </border>
    <border>
      <left/>
      <right style="thick">
        <color auto="1"/>
      </right>
      <top style="medium">
        <color indexed="64"/>
      </top>
      <bottom/>
      <diagonal/>
    </border>
    <border>
      <left style="thick">
        <color auto="1"/>
      </left>
      <right/>
      <top/>
      <bottom style="medium">
        <color indexed="64"/>
      </bottom>
      <diagonal/>
    </border>
    <border>
      <left style="thin">
        <color auto="1"/>
      </left>
      <right style="thick">
        <color auto="1"/>
      </right>
      <top style="thin">
        <color auto="1"/>
      </top>
      <bottom style="thin">
        <color auto="1"/>
      </bottom>
      <diagonal/>
    </border>
    <border>
      <left/>
      <right style="thick">
        <color auto="1"/>
      </right>
      <top/>
      <bottom style="medium">
        <color indexed="64"/>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right style="thick">
        <color auto="1"/>
      </right>
      <top style="thin">
        <color indexed="64"/>
      </top>
      <bottom style="thin">
        <color indexed="64"/>
      </bottom>
      <diagonal/>
    </border>
    <border>
      <left style="thick">
        <color auto="1"/>
      </left>
      <right/>
      <top style="thick">
        <color indexed="64"/>
      </top>
      <bottom style="thick">
        <color indexed="64"/>
      </bottom>
      <diagonal/>
    </border>
    <border>
      <left/>
      <right style="thick">
        <color auto="1"/>
      </right>
      <top style="thick">
        <color indexed="64"/>
      </top>
      <bottom style="thick">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right/>
      <top/>
      <bottom style="thick">
        <color auto="1"/>
      </bottom>
      <diagonal/>
    </border>
    <border>
      <left/>
      <right style="thick">
        <color auto="1"/>
      </right>
      <top/>
      <bottom style="thick">
        <color auto="1"/>
      </bottom>
      <diagonal/>
    </border>
    <border>
      <left/>
      <right/>
      <top style="thin">
        <color auto="1"/>
      </top>
      <bottom style="thin">
        <color indexed="64"/>
      </bottom>
      <diagonal/>
    </border>
    <border>
      <left/>
      <right/>
      <top style="thick">
        <color auto="1"/>
      </top>
      <bottom style="medium">
        <color indexed="64"/>
      </bottom>
      <diagonal/>
    </border>
    <border>
      <left style="thick">
        <color auto="1"/>
      </left>
      <right/>
      <top style="thick">
        <color auto="1"/>
      </top>
      <bottom style="medium">
        <color indexed="64"/>
      </bottom>
      <diagonal/>
    </border>
    <border>
      <left/>
      <right style="thick">
        <color auto="1"/>
      </right>
      <top style="thick">
        <color auto="1"/>
      </top>
      <bottom style="medium">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4" fillId="0" borderId="0" xfId="0" applyFont="1"/>
    <xf numFmtId="0" fontId="6" fillId="0" borderId="6" xfId="0" applyFont="1" applyFill="1" applyBorder="1"/>
    <xf numFmtId="0" fontId="4" fillId="0" borderId="6" xfId="0" applyFont="1" applyFill="1" applyBorder="1"/>
    <xf numFmtId="0" fontId="6" fillId="0" borderId="0" xfId="0" applyFont="1" applyFill="1" applyBorder="1"/>
    <xf numFmtId="0" fontId="4" fillId="0" borderId="0" xfId="0" applyFont="1" applyFill="1" applyBorder="1"/>
    <xf numFmtId="15" fontId="6" fillId="0" borderId="0" xfId="0" applyNumberFormat="1" applyFont="1" applyFill="1" applyBorder="1" applyAlignment="1">
      <alignment horizontal="left"/>
    </xf>
    <xf numFmtId="0" fontId="7" fillId="0" borderId="0" xfId="0" applyFont="1" applyFill="1" applyBorder="1" applyAlignment="1"/>
    <xf numFmtId="0" fontId="6" fillId="0" borderId="0" xfId="0" applyFont="1"/>
    <xf numFmtId="0" fontId="4" fillId="0" borderId="3" xfId="0" applyFont="1" applyFill="1" applyBorder="1"/>
    <xf numFmtId="0" fontId="6" fillId="0" borderId="7" xfId="0" applyFont="1" applyFill="1" applyBorder="1"/>
    <xf numFmtId="0" fontId="6" fillId="0" borderId="3" xfId="0" applyFont="1" applyFill="1" applyBorder="1"/>
    <xf numFmtId="0" fontId="9" fillId="0" borderId="0" xfId="0" applyFont="1" applyFill="1" applyBorder="1"/>
    <xf numFmtId="0" fontId="4" fillId="0" borderId="4" xfId="0" applyFont="1" applyFill="1" applyBorder="1"/>
    <xf numFmtId="0" fontId="6" fillId="0" borderId="4" xfId="0" applyFont="1" applyFill="1" applyBorder="1"/>
    <xf numFmtId="0" fontId="10" fillId="0" borderId="3" xfId="0" applyFont="1" applyFill="1" applyBorder="1"/>
    <xf numFmtId="0" fontId="12" fillId="0" borderId="0" xfId="0" applyFont="1" applyFill="1" applyBorder="1"/>
    <xf numFmtId="0" fontId="9" fillId="0" borderId="12" xfId="0" applyFont="1" applyFill="1" applyBorder="1"/>
    <xf numFmtId="0" fontId="12" fillId="0" borderId="12" xfId="0" applyFont="1" applyFill="1" applyBorder="1"/>
    <xf numFmtId="0" fontId="9" fillId="0" borderId="0" xfId="0" applyFont="1" applyFill="1" applyBorder="1" applyAlignment="1">
      <alignment wrapText="1"/>
    </xf>
    <xf numFmtId="0" fontId="4" fillId="0" borderId="0" xfId="0" applyFont="1" applyFill="1" applyBorder="1" applyAlignment="1"/>
    <xf numFmtId="0" fontId="4" fillId="0" borderId="0" xfId="0" applyFont="1" applyAlignment="1"/>
    <xf numFmtId="0" fontId="4" fillId="0" borderId="0" xfId="0" applyFont="1" applyFill="1" applyBorder="1" applyAlignment="1">
      <alignment vertical="top"/>
    </xf>
    <xf numFmtId="0" fontId="4" fillId="0" borderId="0" xfId="0" applyFont="1" applyAlignment="1">
      <alignment vertical="top"/>
    </xf>
    <xf numFmtId="0" fontId="4" fillId="0" borderId="6" xfId="0" applyFont="1" applyFill="1" applyBorder="1" applyAlignment="1"/>
    <xf numFmtId="0" fontId="4" fillId="0" borderId="0" xfId="0" applyFont="1" applyFill="1" applyBorder="1" applyAlignment="1">
      <alignment horizontal="left"/>
    </xf>
    <xf numFmtId="0" fontId="5" fillId="0" borderId="3" xfId="0" applyFont="1" applyFill="1" applyBorder="1" applyAlignment="1">
      <alignment horizontal="center" wrapText="1"/>
    </xf>
    <xf numFmtId="0" fontId="13"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0" xfId="0" applyFont="1" applyFill="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9" fillId="0" borderId="0" xfId="0" applyFont="1" applyAlignment="1">
      <alignment vertical="center"/>
    </xf>
    <xf numFmtId="0" fontId="20" fillId="0" borderId="1" xfId="0" applyFont="1" applyFill="1" applyBorder="1" applyAlignment="1" applyProtection="1">
      <alignment horizontal="left" vertical="center"/>
      <protection locked="0"/>
    </xf>
    <xf numFmtId="0" fontId="20" fillId="0" borderId="4"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0" xfId="0" applyFont="1" applyAlignment="1">
      <alignment vertical="center"/>
    </xf>
    <xf numFmtId="0" fontId="2" fillId="0" borderId="5" xfId="0" applyFont="1" applyFill="1" applyBorder="1" applyAlignment="1" applyProtection="1">
      <alignment vertical="center"/>
      <protection locked="0"/>
    </xf>
    <xf numFmtId="0" fontId="19" fillId="0" borderId="6" xfId="0" applyFont="1" applyFill="1" applyBorder="1" applyAlignment="1" applyProtection="1">
      <alignment vertical="center"/>
      <protection locked="0"/>
    </xf>
    <xf numFmtId="0" fontId="19" fillId="0" borderId="7" xfId="0" applyFont="1" applyFill="1" applyBorder="1" applyAlignment="1" applyProtection="1">
      <alignment vertical="center"/>
      <protection locked="0"/>
    </xf>
    <xf numFmtId="0" fontId="13" fillId="0" borderId="8" xfId="0" applyFont="1" applyFill="1" applyBorder="1" applyAlignment="1" applyProtection="1">
      <alignment vertical="center"/>
      <protection locked="0"/>
    </xf>
    <xf numFmtId="0" fontId="14" fillId="0" borderId="0" xfId="0" applyFont="1" applyAlignment="1">
      <alignment vertical="center"/>
    </xf>
    <xf numFmtId="0" fontId="14" fillId="0" borderId="8" xfId="0" applyFont="1" applyFill="1" applyBorder="1" applyAlignment="1" applyProtection="1">
      <alignment vertical="center"/>
      <protection locked="0"/>
    </xf>
    <xf numFmtId="0" fontId="13" fillId="0" borderId="10" xfId="0" applyFont="1" applyFill="1" applyBorder="1" applyAlignment="1" applyProtection="1">
      <alignment horizontal="left" vertical="center" wrapText="1"/>
      <protection locked="0"/>
    </xf>
    <xf numFmtId="0" fontId="13" fillId="0" borderId="5" xfId="0" applyFont="1" applyFill="1" applyBorder="1" applyAlignment="1" applyProtection="1">
      <alignment vertical="center"/>
      <protection locked="0"/>
    </xf>
    <xf numFmtId="0" fontId="14" fillId="0" borderId="6" xfId="0" applyFont="1" applyFill="1" applyBorder="1" applyAlignment="1" applyProtection="1">
      <alignment vertical="center"/>
      <protection locked="0"/>
    </xf>
    <xf numFmtId="0" fontId="14" fillId="0" borderId="7"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9" fontId="14" fillId="0" borderId="9" xfId="1" applyFont="1" applyFill="1" applyBorder="1" applyAlignment="1" applyProtection="1">
      <alignment vertical="center"/>
      <protection locked="0"/>
    </xf>
    <xf numFmtId="0" fontId="15" fillId="0" borderId="10" xfId="0" applyFont="1" applyFill="1" applyBorder="1" applyAlignment="1" applyProtection="1">
      <alignment vertical="center"/>
      <protection locked="0"/>
    </xf>
    <xf numFmtId="0" fontId="15" fillId="0" borderId="3" xfId="0" applyFont="1" applyFill="1" applyBorder="1" applyAlignment="1" applyProtection="1">
      <alignment vertical="center"/>
      <protection locked="0"/>
    </xf>
    <xf numFmtId="0" fontId="15" fillId="0" borderId="11" xfId="0" applyFont="1" applyFill="1" applyBorder="1" applyAlignment="1" applyProtection="1">
      <alignment vertical="center"/>
      <protection locked="0"/>
    </xf>
    <xf numFmtId="0" fontId="15" fillId="0" borderId="0" xfId="0" applyFont="1" applyAlignment="1">
      <alignment vertical="center"/>
    </xf>
    <xf numFmtId="0" fontId="14" fillId="0" borderId="0" xfId="0" applyFont="1" applyFill="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14" fillId="0" borderId="3"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0" fontId="13" fillId="0" borderId="0" xfId="0" applyFont="1" applyAlignment="1">
      <alignment vertical="center"/>
    </xf>
    <xf numFmtId="0" fontId="16" fillId="0" borderId="1" xfId="0" applyFont="1" applyFill="1" applyBorder="1" applyAlignment="1" applyProtection="1">
      <alignment vertical="center"/>
      <protection locked="0"/>
    </xf>
    <xf numFmtId="0" fontId="16" fillId="0" borderId="4" xfId="0" applyFont="1" applyFill="1" applyBorder="1" applyAlignment="1" applyProtection="1">
      <alignment vertical="center"/>
      <protection locked="0"/>
    </xf>
    <xf numFmtId="0" fontId="16" fillId="0" borderId="2"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13" fillId="0" borderId="2" xfId="0" applyFont="1" applyFill="1" applyBorder="1" applyAlignment="1" applyProtection="1">
      <alignment vertical="center"/>
      <protection locked="0"/>
    </xf>
    <xf numFmtId="0" fontId="17" fillId="0" borderId="1" xfId="0" applyFont="1" applyFill="1" applyBorder="1" applyAlignment="1" applyProtection="1">
      <alignment vertical="center"/>
      <protection locked="0"/>
    </xf>
    <xf numFmtId="0" fontId="14" fillId="0" borderId="4" xfId="0" applyFont="1" applyFill="1" applyBorder="1" applyAlignment="1" applyProtection="1">
      <alignment vertical="center"/>
      <protection locked="0"/>
    </xf>
    <xf numFmtId="0" fontId="14" fillId="0" borderId="2" xfId="0" applyFont="1" applyFill="1" applyBorder="1" applyAlignment="1" applyProtection="1">
      <alignment vertical="center"/>
      <protection locked="0"/>
    </xf>
    <xf numFmtId="0" fontId="18" fillId="0" borderId="5"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1" fontId="13" fillId="0" borderId="6" xfId="0" applyNumberFormat="1" applyFont="1" applyFill="1" applyBorder="1" applyAlignment="1" applyProtection="1">
      <alignment vertical="center"/>
      <protection locked="0"/>
    </xf>
    <xf numFmtId="0" fontId="13" fillId="0" borderId="7" xfId="0" applyFont="1" applyFill="1" applyBorder="1" applyAlignment="1" applyProtection="1">
      <alignment vertical="center"/>
      <protection locked="0"/>
    </xf>
    <xf numFmtId="0" fontId="17" fillId="0" borderId="8"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2" fillId="0" borderId="0" xfId="0" applyFont="1" applyAlignment="1">
      <alignment vertical="center"/>
    </xf>
    <xf numFmtId="0" fontId="6" fillId="0" borderId="3" xfId="0" applyFont="1" applyFill="1" applyBorder="1" applyAlignment="1">
      <alignment horizontal="left" vertical="top"/>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6" fillId="0" borderId="6" xfId="0" applyFont="1" applyFill="1" applyBorder="1" applyAlignment="1">
      <alignment horizontal="center"/>
    </xf>
    <xf numFmtId="0" fontId="6" fillId="0" borderId="0" xfId="0" applyFont="1" applyFill="1" applyBorder="1" applyAlignment="1">
      <alignment horizontal="center"/>
    </xf>
    <xf numFmtId="0" fontId="4" fillId="0" borderId="0" xfId="0" applyFont="1" applyFill="1" applyBorder="1" applyAlignment="1">
      <alignment horizontal="center"/>
    </xf>
    <xf numFmtId="0" fontId="22" fillId="2" borderId="13" xfId="0" applyFont="1" applyFill="1" applyBorder="1" applyAlignment="1">
      <alignment horizontal="center" vertical="center"/>
    </xf>
    <xf numFmtId="0" fontId="22" fillId="3" borderId="13" xfId="0" applyFont="1" applyFill="1" applyBorder="1" applyAlignment="1">
      <alignment horizontal="center" vertical="center"/>
    </xf>
    <xf numFmtId="0" fontId="4" fillId="0" borderId="0" xfId="0" applyFont="1" applyBorder="1"/>
    <xf numFmtId="0" fontId="4" fillId="0" borderId="14" xfId="0" applyFont="1" applyBorder="1"/>
    <xf numFmtId="0" fontId="4" fillId="0" borderId="15" xfId="0" applyFont="1" applyBorder="1"/>
    <xf numFmtId="0" fontId="5" fillId="0" borderId="3" xfId="0" applyFont="1" applyFill="1" applyBorder="1" applyAlignment="1">
      <alignment horizontal="center" vertical="center" wrapText="1"/>
    </xf>
    <xf numFmtId="0" fontId="21" fillId="0" borderId="0" xfId="0" applyFont="1" applyFill="1" applyBorder="1" applyAlignment="1">
      <alignment horizontal="center" vertical="top"/>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10" fillId="0" borderId="0" xfId="0" applyFont="1" applyFill="1" applyBorder="1"/>
    <xf numFmtId="0" fontId="4" fillId="0" borderId="6" xfId="0" applyFont="1" applyBorder="1"/>
    <xf numFmtId="0" fontId="9" fillId="0" borderId="0" xfId="0" applyFont="1" applyFill="1" applyBorder="1" applyAlignment="1">
      <alignment horizontal="center"/>
    </xf>
    <xf numFmtId="0" fontId="6" fillId="0" borderId="3" xfId="0" applyFont="1" applyFill="1" applyBorder="1" applyAlignment="1">
      <alignment horizontal="center"/>
    </xf>
    <xf numFmtId="0" fontId="6"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3" xfId="0" applyFont="1" applyBorder="1"/>
    <xf numFmtId="0" fontId="23" fillId="2" borderId="13" xfId="0" applyFont="1" applyFill="1" applyBorder="1" applyAlignment="1">
      <alignment horizontal="center" vertical="center"/>
    </xf>
    <xf numFmtId="0" fontId="23" fillId="3" borderId="13" xfId="0" applyFont="1" applyFill="1" applyBorder="1" applyAlignment="1">
      <alignment horizontal="center" vertical="center"/>
    </xf>
    <xf numFmtId="0" fontId="23" fillId="4" borderId="13" xfId="0" applyFont="1" applyFill="1" applyBorder="1" applyAlignment="1">
      <alignment horizontal="center" vertical="center"/>
    </xf>
    <xf numFmtId="0" fontId="4" fillId="0" borderId="4" xfId="0" applyFont="1" applyBorder="1"/>
    <xf numFmtId="0" fontId="22" fillId="5" borderId="13" xfId="0" applyFont="1" applyFill="1" applyBorder="1" applyAlignment="1">
      <alignment horizontal="center" vertical="center"/>
    </xf>
    <xf numFmtId="0" fontId="22" fillId="6" borderId="16"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6" xfId="0" applyFont="1" applyFill="1" applyBorder="1" applyAlignment="1">
      <alignment horizontal="center"/>
    </xf>
    <xf numFmtId="0" fontId="4" fillId="0" borderId="4" xfId="0" applyFont="1" applyFill="1" applyBorder="1" applyAlignment="1">
      <alignment horizontal="center"/>
    </xf>
    <xf numFmtId="0" fontId="10" fillId="0" borderId="3" xfId="0" applyFont="1" applyFill="1" applyBorder="1" applyAlignment="1">
      <alignment horizontal="center"/>
    </xf>
    <xf numFmtId="0" fontId="4" fillId="0" borderId="12" xfId="0" applyFont="1" applyFill="1" applyBorder="1" applyAlignment="1">
      <alignment horizontal="center"/>
    </xf>
    <xf numFmtId="0" fontId="10" fillId="0" borderId="3" xfId="0" applyFont="1" applyFill="1" applyBorder="1" applyAlignment="1">
      <alignment horizontal="center" vertical="center"/>
    </xf>
    <xf numFmtId="0" fontId="4" fillId="0" borderId="12" xfId="0" applyFont="1" applyFill="1" applyBorder="1"/>
    <xf numFmtId="0" fontId="4" fillId="0" borderId="12" xfId="0" applyFont="1" applyBorder="1"/>
    <xf numFmtId="0" fontId="6" fillId="0" borderId="18" xfId="0" applyFont="1" applyBorder="1" applyAlignment="1">
      <alignment horizontal="center"/>
    </xf>
    <xf numFmtId="0" fontId="4" fillId="0" borderId="18" xfId="0" applyFont="1" applyBorder="1"/>
    <xf numFmtId="0" fontId="4" fillId="0" borderId="19" xfId="0" applyFont="1" applyBorder="1"/>
    <xf numFmtId="0" fontId="7" fillId="0" borderId="20" xfId="0" applyFont="1" applyFill="1" applyBorder="1" applyAlignment="1">
      <alignment vertical="top"/>
    </xf>
    <xf numFmtId="0" fontId="4" fillId="0" borderId="21" xfId="0" applyFont="1" applyBorder="1"/>
    <xf numFmtId="0" fontId="4" fillId="0" borderId="23" xfId="0" applyFont="1" applyBorder="1"/>
    <xf numFmtId="0" fontId="4" fillId="0" borderId="22" xfId="0" applyFont="1" applyFill="1" applyBorder="1" applyAlignment="1">
      <alignment vertical="top"/>
    </xf>
    <xf numFmtId="0" fontId="6" fillId="0" borderId="21" xfId="0" applyFont="1" applyBorder="1"/>
    <xf numFmtId="0" fontId="4" fillId="0" borderId="20" xfId="0" applyFont="1" applyFill="1" applyBorder="1" applyAlignment="1">
      <alignment vertical="top"/>
    </xf>
    <xf numFmtId="0" fontId="4" fillId="0" borderId="24" xfId="0" applyFont="1" applyFill="1" applyBorder="1" applyAlignment="1">
      <alignment vertical="top"/>
    </xf>
    <xf numFmtId="0" fontId="22" fillId="4" borderId="25" xfId="0" applyFont="1" applyFill="1" applyBorder="1" applyAlignment="1">
      <alignment horizontal="center" vertical="center"/>
    </xf>
    <xf numFmtId="0" fontId="6" fillId="0" borderId="22" xfId="0" applyFont="1" applyFill="1" applyBorder="1" applyAlignment="1">
      <alignment vertical="top"/>
    </xf>
    <xf numFmtId="0" fontId="9" fillId="0" borderId="20" xfId="0" applyFont="1" applyFill="1" applyBorder="1" applyAlignment="1">
      <alignment horizontal="center" vertical="top"/>
    </xf>
    <xf numFmtId="0" fontId="4" fillId="0" borderId="20" xfId="0" applyFont="1" applyFill="1" applyBorder="1" applyAlignment="1">
      <alignment horizontal="center" vertical="top"/>
    </xf>
    <xf numFmtId="0" fontId="6" fillId="0" borderId="20" xfId="0" applyFont="1" applyFill="1" applyBorder="1" applyAlignment="1">
      <alignment horizontal="center" vertical="top"/>
    </xf>
    <xf numFmtId="0" fontId="4" fillId="0" borderId="24" xfId="0" applyFont="1" applyFill="1" applyBorder="1" applyAlignment="1">
      <alignment horizontal="center" vertical="top"/>
    </xf>
    <xf numFmtId="0" fontId="4" fillId="0" borderId="26" xfId="0" applyFont="1" applyBorder="1"/>
    <xf numFmtId="0" fontId="4" fillId="0" borderId="27" xfId="0" applyFont="1" applyFill="1" applyBorder="1" applyAlignment="1">
      <alignment vertical="top"/>
    </xf>
    <xf numFmtId="0" fontId="9" fillId="0" borderId="20" xfId="0" applyFont="1" applyFill="1" applyBorder="1" applyAlignment="1">
      <alignment vertical="top"/>
    </xf>
    <xf numFmtId="0" fontId="4" fillId="0" borderId="28" xfId="0" applyFont="1" applyBorder="1"/>
    <xf numFmtId="0" fontId="9" fillId="0" borderId="22" xfId="0" applyFont="1" applyFill="1" applyBorder="1" applyAlignment="1">
      <alignment vertical="top"/>
    </xf>
    <xf numFmtId="0" fontId="10" fillId="0" borderId="20" xfId="0" applyFont="1" applyFill="1" applyBorder="1" applyAlignment="1">
      <alignment vertical="top"/>
    </xf>
    <xf numFmtId="0" fontId="6" fillId="0" borderId="0" xfId="0" applyFont="1" applyBorder="1"/>
    <xf numFmtId="0" fontId="6" fillId="0" borderId="20" xfId="0" applyFont="1" applyFill="1" applyBorder="1" applyAlignment="1">
      <alignment vertical="top"/>
    </xf>
    <xf numFmtId="0" fontId="4" fillId="0" borderId="0" xfId="0" applyFont="1" applyBorder="1" applyAlignment="1">
      <alignment vertical="center" wrapText="1"/>
    </xf>
    <xf numFmtId="0" fontId="4" fillId="0" borderId="0" xfId="0" applyFont="1" applyBorder="1" applyAlignment="1">
      <alignment vertical="center"/>
    </xf>
    <xf numFmtId="0" fontId="22" fillId="7" borderId="29" xfId="0" applyFont="1" applyFill="1" applyBorder="1" applyAlignment="1">
      <alignment horizontal="center" vertical="center"/>
    </xf>
    <xf numFmtId="9" fontId="4" fillId="0" borderId="21" xfId="1" applyFont="1" applyBorder="1"/>
    <xf numFmtId="0" fontId="4" fillId="0" borderId="0" xfId="0" applyFont="1" applyBorder="1" applyAlignment="1">
      <alignment horizontal="left" vertical="center" wrapText="1"/>
    </xf>
    <xf numFmtId="0" fontId="11" fillId="0" borderId="20" xfId="0" applyFont="1" applyFill="1" applyBorder="1" applyAlignment="1">
      <alignment vertical="top"/>
    </xf>
    <xf numFmtId="0" fontId="6" fillId="0" borderId="24" xfId="0" applyFont="1" applyFill="1" applyBorder="1" applyAlignment="1">
      <alignment vertical="top"/>
    </xf>
    <xf numFmtId="0" fontId="4" fillId="0" borderId="30" xfId="0" applyFont="1" applyFill="1" applyBorder="1" applyAlignment="1">
      <alignment vertical="top"/>
    </xf>
    <xf numFmtId="0" fontId="4" fillId="0" borderId="31" xfId="0" applyFont="1" applyBorder="1"/>
    <xf numFmtId="0" fontId="8" fillId="0" borderId="20" xfId="0" applyFont="1" applyFill="1" applyBorder="1" applyAlignment="1">
      <alignment vertical="top"/>
    </xf>
    <xf numFmtId="0" fontId="6" fillId="0" borderId="32" xfId="0" applyFont="1" applyFill="1" applyBorder="1" applyAlignment="1">
      <alignment vertical="top"/>
    </xf>
    <xf numFmtId="0" fontId="6" fillId="0" borderId="33" xfId="0" applyFont="1" applyFill="1" applyBorder="1"/>
    <xf numFmtId="0" fontId="6" fillId="0" borderId="33" xfId="0" applyFont="1" applyFill="1" applyBorder="1" applyAlignment="1">
      <alignment horizontal="center"/>
    </xf>
    <xf numFmtId="0" fontId="6" fillId="0" borderId="34" xfId="0" applyFont="1" applyFill="1" applyBorder="1"/>
    <xf numFmtId="0" fontId="4" fillId="0" borderId="34" xfId="0" applyFont="1" applyBorder="1"/>
    <xf numFmtId="0" fontId="4" fillId="0" borderId="35" xfId="0" applyFont="1" applyBorder="1"/>
    <xf numFmtId="0" fontId="22" fillId="0" borderId="29" xfId="0" applyFont="1" applyFill="1" applyBorder="1" applyAlignment="1">
      <alignment horizontal="center" vertical="center"/>
    </xf>
    <xf numFmtId="0" fontId="22" fillId="0" borderId="36" xfId="0" applyFont="1" applyFill="1" applyBorder="1" applyAlignment="1">
      <alignment horizontal="center" vertical="center"/>
    </xf>
    <xf numFmtId="0" fontId="6" fillId="0" borderId="3" xfId="0" applyFont="1" applyBorder="1"/>
    <xf numFmtId="0" fontId="6" fillId="0" borderId="0" xfId="0" applyFont="1" applyFill="1" applyBorder="1" applyAlignment="1">
      <alignment horizontal="center" vertical="center"/>
    </xf>
    <xf numFmtId="0" fontId="6" fillId="0" borderId="17" xfId="0" applyFont="1" applyFill="1" applyBorder="1" applyAlignment="1">
      <alignment vertical="top"/>
    </xf>
    <xf numFmtId="0" fontId="4" fillId="0" borderId="18" xfId="0" applyFont="1" applyFill="1" applyBorder="1"/>
    <xf numFmtId="0" fontId="4" fillId="0" borderId="18" xfId="0" applyFont="1" applyFill="1" applyBorder="1" applyAlignment="1">
      <alignment horizontal="center"/>
    </xf>
    <xf numFmtId="0" fontId="6" fillId="0" borderId="18" xfId="0" applyFont="1" applyFill="1" applyBorder="1" applyAlignment="1">
      <alignment horizontal="center"/>
    </xf>
    <xf numFmtId="0" fontId="6" fillId="0" borderId="18" xfId="0" applyFont="1" applyFill="1" applyBorder="1"/>
    <xf numFmtId="0" fontId="9" fillId="0" borderId="20" xfId="0" applyFont="1" applyFill="1" applyBorder="1" applyAlignment="1">
      <alignment horizontal="center" vertical="center"/>
    </xf>
    <xf numFmtId="0" fontId="4" fillId="0" borderId="20" xfId="0" applyFont="1" applyFill="1" applyBorder="1" applyAlignment="1">
      <alignment horizontal="center" vertical="center"/>
    </xf>
    <xf numFmtId="0" fontId="6" fillId="0" borderId="3" xfId="0" applyFont="1" applyFill="1" applyBorder="1" applyAlignment="1">
      <alignment horizontal="left"/>
    </xf>
    <xf numFmtId="0" fontId="6" fillId="8" borderId="6" xfId="0" applyFont="1" applyFill="1" applyBorder="1" applyAlignment="1">
      <alignment horizontal="center" vertical="center"/>
    </xf>
    <xf numFmtId="0" fontId="6" fillId="8" borderId="6" xfId="0" applyFont="1" applyFill="1" applyBorder="1" applyAlignment="1">
      <alignment horizontal="center"/>
    </xf>
    <xf numFmtId="0" fontId="9" fillId="0" borderId="37" xfId="0" applyFont="1" applyFill="1" applyBorder="1"/>
    <xf numFmtId="0" fontId="9" fillId="0" borderId="18" xfId="0" applyFont="1" applyFill="1" applyBorder="1"/>
    <xf numFmtId="0" fontId="4" fillId="0" borderId="38" xfId="0" applyFont="1" applyFill="1" applyBorder="1" applyAlignment="1">
      <alignment vertical="top"/>
    </xf>
    <xf numFmtId="0" fontId="4" fillId="0" borderId="37" xfId="0" applyFont="1" applyFill="1" applyBorder="1"/>
    <xf numFmtId="0" fontId="4" fillId="0" borderId="37" xfId="0" applyFont="1" applyFill="1" applyBorder="1" applyAlignment="1">
      <alignment horizontal="center"/>
    </xf>
    <xf numFmtId="0" fontId="4" fillId="0" borderId="37" xfId="0" applyFont="1" applyBorder="1"/>
    <xf numFmtId="0" fontId="4" fillId="0" borderId="39" xfId="0" applyFont="1" applyBorder="1"/>
    <xf numFmtId="0" fontId="6" fillId="0" borderId="24" xfId="0" applyFont="1" applyFill="1" applyBorder="1" applyAlignment="1">
      <alignment horizontal="left" vertical="top"/>
    </xf>
    <xf numFmtId="0" fontId="6" fillId="0" borderId="3" xfId="0" applyFont="1" applyFill="1" applyBorder="1" applyAlignment="1">
      <alignment horizontal="left" vertical="top"/>
    </xf>
    <xf numFmtId="0" fontId="6" fillId="0" borderId="17" xfId="0" applyFont="1" applyBorder="1" applyAlignment="1">
      <alignment horizontal="center"/>
    </xf>
    <xf numFmtId="0" fontId="6" fillId="0" borderId="18" xfId="0" applyFont="1" applyBorder="1" applyAlignment="1">
      <alignment horizontal="center"/>
    </xf>
    <xf numFmtId="0" fontId="21" fillId="0" borderId="0" xfId="0" applyFont="1" applyFill="1" applyBorder="1" applyAlignment="1">
      <alignment horizontal="center" vertical="top"/>
    </xf>
    <xf numFmtId="0" fontId="4" fillId="0" borderId="20" xfId="0" applyFont="1" applyFill="1" applyBorder="1" applyAlignment="1">
      <alignment horizontal="left" vertical="center"/>
    </xf>
    <xf numFmtId="0" fontId="4" fillId="0" borderId="0" xfId="0" applyFont="1" applyFill="1" applyBorder="1" applyAlignment="1">
      <alignment horizontal="left" vertical="center"/>
    </xf>
    <xf numFmtId="0" fontId="4" fillId="0" borderId="24" xfId="0" applyFont="1" applyFill="1" applyBorder="1" applyAlignment="1">
      <alignment horizontal="left" vertical="center"/>
    </xf>
    <xf numFmtId="0" fontId="4" fillId="0" borderId="3" xfId="0" applyFont="1" applyFill="1" applyBorder="1" applyAlignment="1">
      <alignment horizontal="left" vertical="center"/>
    </xf>
    <xf numFmtId="0" fontId="7" fillId="0" borderId="20" xfId="0" applyFont="1" applyFill="1" applyBorder="1" applyAlignment="1">
      <alignment horizontal="left" vertical="center"/>
    </xf>
    <xf numFmtId="0" fontId="7" fillId="0" borderId="0" xfId="0" applyFont="1" applyFill="1" applyBorder="1" applyAlignment="1">
      <alignment horizontal="left" vertical="center"/>
    </xf>
    <xf numFmtId="0" fontId="4" fillId="0" borderId="22" xfId="0" applyFont="1" applyFill="1" applyBorder="1" applyAlignment="1">
      <alignment horizontal="left" vertical="center"/>
    </xf>
    <xf numFmtId="0" fontId="4" fillId="0" borderId="6" xfId="0" applyFont="1" applyFill="1" applyBorder="1" applyAlignment="1">
      <alignment horizontal="left" vertical="center"/>
    </xf>
    <xf numFmtId="0" fontId="6" fillId="0" borderId="20" xfId="0" applyFont="1" applyFill="1" applyBorder="1" applyAlignment="1">
      <alignment horizontal="left" vertical="center"/>
    </xf>
    <xf numFmtId="0" fontId="6" fillId="0" borderId="0" xfId="0" applyFont="1" applyFill="1" applyBorder="1" applyAlignment="1">
      <alignment horizontal="left" vertical="center"/>
    </xf>
    <xf numFmtId="0" fontId="14" fillId="0" borderId="10"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protection locked="0"/>
    </xf>
    <xf numFmtId="0" fontId="14" fillId="0" borderId="11" xfId="0" applyFont="1" applyFill="1" applyBorder="1" applyAlignment="1" applyProtection="1">
      <alignment horizontal="left" vertical="center"/>
      <protection locked="0"/>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7"/>
  <sheetViews>
    <sheetView tabSelected="1" view="pageBreakPreview" topLeftCell="A105" zoomScale="77" zoomScaleNormal="100" zoomScaleSheetLayoutView="77" zoomScalePageLayoutView="48" workbookViewId="0">
      <selection activeCell="B128" sqref="B128"/>
    </sheetView>
  </sheetViews>
  <sheetFormatPr baseColWidth="10" defaultColWidth="9.1640625" defaultRowHeight="20" x14ac:dyDescent="0.2"/>
  <cols>
    <col min="1" max="1" width="5.83203125" style="23" customWidth="1"/>
    <col min="2" max="2" width="118.83203125" style="1" customWidth="1"/>
    <col min="3" max="3" width="10.6640625" style="1" customWidth="1"/>
    <col min="4" max="4" width="10.33203125" style="21" customWidth="1"/>
    <col min="5" max="6" width="10.6640625" style="1" customWidth="1"/>
    <col min="7" max="16384" width="9.1640625" style="1"/>
  </cols>
  <sheetData>
    <row r="1" spans="1:9" ht="21" thickTop="1" x14ac:dyDescent="0.2">
      <c r="A1" s="181" t="s">
        <v>138</v>
      </c>
      <c r="B1" s="182"/>
      <c r="C1" s="182"/>
      <c r="D1" s="182"/>
      <c r="E1" s="182"/>
      <c r="F1" s="118"/>
      <c r="G1" s="119"/>
      <c r="H1" s="119"/>
      <c r="I1" s="120"/>
    </row>
    <row r="2" spans="1:9" ht="21" thickBot="1" x14ac:dyDescent="0.25">
      <c r="A2" s="121"/>
      <c r="B2" s="5"/>
      <c r="C2" s="5"/>
      <c r="D2" s="20"/>
      <c r="E2" s="5"/>
      <c r="F2" s="5"/>
      <c r="G2" s="88"/>
      <c r="H2" s="88"/>
      <c r="I2" s="122"/>
    </row>
    <row r="3" spans="1:9" x14ac:dyDescent="0.2">
      <c r="A3" s="190" t="s">
        <v>211</v>
      </c>
      <c r="B3" s="191"/>
      <c r="C3" s="2"/>
      <c r="D3" s="24"/>
      <c r="E3" s="3"/>
      <c r="F3" s="3"/>
      <c r="G3" s="96"/>
      <c r="H3" s="96"/>
      <c r="I3" s="123"/>
    </row>
    <row r="4" spans="1:9" x14ac:dyDescent="0.2">
      <c r="A4" s="184" t="s">
        <v>212</v>
      </c>
      <c r="B4" s="185"/>
      <c r="C4" s="4"/>
      <c r="D4" s="20"/>
      <c r="E4" s="5"/>
      <c r="F4" s="5"/>
      <c r="G4" s="88"/>
      <c r="H4" s="88"/>
      <c r="I4" s="122"/>
    </row>
    <row r="5" spans="1:9" x14ac:dyDescent="0.2">
      <c r="A5" s="184" t="s">
        <v>140</v>
      </c>
      <c r="B5" s="185"/>
      <c r="C5" s="6"/>
      <c r="D5" s="20"/>
      <c r="E5" s="5"/>
      <c r="F5" s="5"/>
      <c r="G5" s="88"/>
      <c r="H5" s="88"/>
      <c r="I5" s="122"/>
    </row>
    <row r="6" spans="1:9" x14ac:dyDescent="0.2">
      <c r="A6" s="121" t="s">
        <v>12</v>
      </c>
      <c r="B6" s="7"/>
      <c r="C6" s="7"/>
      <c r="D6" s="20"/>
      <c r="E6" s="5"/>
      <c r="F6" s="5"/>
      <c r="G6" s="88"/>
      <c r="H6" s="88"/>
      <c r="I6" s="122"/>
    </row>
    <row r="7" spans="1:9" x14ac:dyDescent="0.2">
      <c r="A7" s="188" t="s">
        <v>209</v>
      </c>
      <c r="B7" s="189"/>
      <c r="C7" s="7"/>
      <c r="D7" s="20"/>
      <c r="E7" s="5"/>
      <c r="F7" s="5"/>
      <c r="G7" s="88"/>
      <c r="H7" s="88"/>
      <c r="I7" s="122"/>
    </row>
    <row r="8" spans="1:9" x14ac:dyDescent="0.2">
      <c r="A8" s="188" t="s">
        <v>210</v>
      </c>
      <c r="B8" s="189"/>
      <c r="C8" s="7"/>
      <c r="D8" s="20"/>
      <c r="E8" s="5"/>
      <c r="F8" s="5"/>
      <c r="G8" s="88"/>
      <c r="H8" s="88"/>
      <c r="I8" s="122"/>
    </row>
    <row r="9" spans="1:9" x14ac:dyDescent="0.2">
      <c r="A9" s="184" t="s">
        <v>213</v>
      </c>
      <c r="B9" s="185"/>
      <c r="C9" s="185"/>
      <c r="D9" s="185"/>
      <c r="E9" s="185"/>
      <c r="F9" s="81"/>
      <c r="G9" s="88"/>
      <c r="H9" s="88"/>
      <c r="I9" s="122"/>
    </row>
    <row r="10" spans="1:9" x14ac:dyDescent="0.2">
      <c r="A10" s="184" t="s">
        <v>206</v>
      </c>
      <c r="B10" s="185"/>
      <c r="C10" s="103">
        <v>2</v>
      </c>
      <c r="D10" s="81"/>
      <c r="E10" s="81"/>
      <c r="F10" s="81"/>
      <c r="G10" s="88"/>
      <c r="H10" s="88"/>
      <c r="I10" s="122"/>
    </row>
    <row r="11" spans="1:9" x14ac:dyDescent="0.2">
      <c r="A11" s="184" t="s">
        <v>207</v>
      </c>
      <c r="B11" s="185"/>
      <c r="C11" s="104">
        <v>1</v>
      </c>
      <c r="D11" s="81"/>
      <c r="E11" s="81"/>
      <c r="F11" s="81"/>
      <c r="G11" s="88"/>
      <c r="H11" s="88"/>
      <c r="I11" s="122"/>
    </row>
    <row r="12" spans="1:9" x14ac:dyDescent="0.2">
      <c r="A12" s="184" t="s">
        <v>208</v>
      </c>
      <c r="B12" s="185"/>
      <c r="C12" s="105">
        <v>0</v>
      </c>
      <c r="D12" s="25"/>
      <c r="E12" s="81"/>
      <c r="F12" s="81"/>
      <c r="G12" s="88"/>
      <c r="H12" s="88"/>
      <c r="I12" s="122"/>
    </row>
    <row r="13" spans="1:9" ht="21" thickBot="1" x14ac:dyDescent="0.25">
      <c r="A13" s="186"/>
      <c r="B13" s="187"/>
      <c r="C13" s="187"/>
      <c r="D13" s="187"/>
      <c r="E13" s="187"/>
      <c r="F13" s="81"/>
      <c r="G13" s="88"/>
      <c r="H13" s="88"/>
      <c r="I13" s="122"/>
    </row>
    <row r="14" spans="1:9" x14ac:dyDescent="0.2">
      <c r="A14" s="124"/>
      <c r="B14" s="3"/>
      <c r="C14" s="3"/>
      <c r="D14" s="24"/>
      <c r="E14" s="3"/>
      <c r="F14" s="3"/>
      <c r="G14" s="96"/>
      <c r="H14" s="96"/>
      <c r="I14" s="123"/>
    </row>
    <row r="15" spans="1:9" x14ac:dyDescent="0.2">
      <c r="A15" s="192" t="s">
        <v>14</v>
      </c>
      <c r="B15" s="193"/>
      <c r="C15" s="5"/>
      <c r="D15" s="20"/>
      <c r="E15" s="5"/>
      <c r="F15" s="5"/>
      <c r="G15" s="88"/>
      <c r="H15" s="88"/>
      <c r="I15" s="125"/>
    </row>
    <row r="16" spans="1:9" x14ac:dyDescent="0.2">
      <c r="A16" s="126"/>
      <c r="B16" s="5"/>
      <c r="C16" s="5"/>
      <c r="D16" s="183" t="s">
        <v>15</v>
      </c>
      <c r="E16" s="183"/>
      <c r="F16" s="92"/>
      <c r="G16" s="89"/>
      <c r="H16" s="88"/>
      <c r="I16" s="122"/>
    </row>
    <row r="17" spans="1:9" ht="39" thickBot="1" x14ac:dyDescent="0.25">
      <c r="A17" s="127"/>
      <c r="B17" s="9"/>
      <c r="C17" s="9"/>
      <c r="D17" s="26" t="s">
        <v>7</v>
      </c>
      <c r="E17" s="91" t="s">
        <v>16</v>
      </c>
      <c r="F17" s="93"/>
      <c r="G17" s="86">
        <v>2</v>
      </c>
      <c r="H17" s="87">
        <v>1</v>
      </c>
      <c r="I17" s="128">
        <v>0</v>
      </c>
    </row>
    <row r="18" spans="1:9" x14ac:dyDescent="0.2">
      <c r="A18" s="129" t="s">
        <v>13</v>
      </c>
      <c r="B18" s="10"/>
      <c r="C18" s="2"/>
      <c r="D18" s="99">
        <v>78</v>
      </c>
      <c r="E18" s="170">
        <f>SUM(E35+E51+E66+E80+E91+E103)</f>
        <v>0</v>
      </c>
      <c r="F18" s="5"/>
      <c r="G18" s="90"/>
      <c r="H18" s="88"/>
      <c r="I18" s="122"/>
    </row>
    <row r="19" spans="1:9" x14ac:dyDescent="0.2">
      <c r="A19" s="126"/>
      <c r="B19" s="5"/>
      <c r="C19" s="5"/>
      <c r="D19" s="82"/>
      <c r="E19" s="85"/>
      <c r="F19" s="5"/>
      <c r="G19" s="88"/>
      <c r="H19" s="88"/>
      <c r="I19" s="122"/>
    </row>
    <row r="20" spans="1:9" ht="21" thickBot="1" x14ac:dyDescent="0.25">
      <c r="A20" s="126"/>
      <c r="B20" s="11" t="s">
        <v>17</v>
      </c>
      <c r="C20" s="4"/>
      <c r="D20" s="82"/>
      <c r="E20" s="85"/>
      <c r="F20" s="5"/>
      <c r="G20" s="88"/>
      <c r="H20" s="88"/>
      <c r="I20" s="122"/>
    </row>
    <row r="21" spans="1:9" x14ac:dyDescent="0.2">
      <c r="A21" s="126"/>
      <c r="B21" s="5"/>
      <c r="C21" s="5"/>
      <c r="D21" s="82"/>
      <c r="E21" s="85"/>
      <c r="F21" s="5"/>
      <c r="G21" s="88"/>
      <c r="H21" s="88"/>
      <c r="I21" s="122"/>
    </row>
    <row r="22" spans="1:9" x14ac:dyDescent="0.2">
      <c r="A22" s="130">
        <v>1</v>
      </c>
      <c r="B22" s="12" t="s">
        <v>25</v>
      </c>
      <c r="C22" s="12"/>
      <c r="D22" s="82"/>
      <c r="E22" s="85"/>
      <c r="F22" s="5"/>
      <c r="G22" s="88"/>
      <c r="H22" s="88"/>
      <c r="I22" s="122"/>
    </row>
    <row r="23" spans="1:9" ht="23" x14ac:dyDescent="0.2">
      <c r="A23" s="131"/>
      <c r="B23" s="12" t="s">
        <v>133</v>
      </c>
      <c r="C23" s="12"/>
      <c r="D23" s="100">
        <v>2</v>
      </c>
      <c r="E23" s="82"/>
      <c r="F23" s="5"/>
      <c r="G23" s="86"/>
      <c r="H23" s="87"/>
      <c r="I23" s="128"/>
    </row>
    <row r="24" spans="1:9" x14ac:dyDescent="0.2">
      <c r="A24" s="131">
        <v>2</v>
      </c>
      <c r="B24" s="12" t="s">
        <v>24</v>
      </c>
      <c r="C24" s="12"/>
      <c r="D24" s="100"/>
      <c r="E24" s="82"/>
      <c r="F24" s="5"/>
      <c r="G24" s="88"/>
      <c r="H24" s="88"/>
      <c r="I24" s="122"/>
    </row>
    <row r="25" spans="1:9" ht="23" x14ac:dyDescent="0.2">
      <c r="A25" s="130"/>
      <c r="B25" s="12" t="s">
        <v>23</v>
      </c>
      <c r="C25" s="12"/>
      <c r="D25" s="82">
        <v>2</v>
      </c>
      <c r="E25" s="82"/>
      <c r="F25" s="5"/>
      <c r="G25" s="86"/>
      <c r="H25" s="87"/>
      <c r="I25" s="128"/>
    </row>
    <row r="26" spans="1:9" x14ac:dyDescent="0.2">
      <c r="A26" s="130">
        <v>3</v>
      </c>
      <c r="B26" s="12" t="s">
        <v>18</v>
      </c>
      <c r="C26" s="12"/>
      <c r="D26" s="82"/>
      <c r="E26" s="82"/>
      <c r="F26" s="5"/>
      <c r="G26" s="88"/>
      <c r="H26" s="88"/>
      <c r="I26" s="122"/>
    </row>
    <row r="27" spans="1:9" ht="23" x14ac:dyDescent="0.2">
      <c r="A27" s="131"/>
      <c r="B27" s="12" t="s">
        <v>19</v>
      </c>
      <c r="C27" s="12"/>
      <c r="D27" s="100">
        <v>2</v>
      </c>
      <c r="E27" s="82"/>
      <c r="F27" s="5"/>
      <c r="G27" s="86"/>
      <c r="H27" s="87"/>
      <c r="I27" s="128"/>
    </row>
    <row r="28" spans="1:9" x14ac:dyDescent="0.2">
      <c r="A28" s="131">
        <v>4</v>
      </c>
      <c r="B28" s="12" t="s">
        <v>20</v>
      </c>
      <c r="C28" s="12"/>
      <c r="D28" s="100"/>
      <c r="E28" s="82"/>
      <c r="F28" s="5"/>
      <c r="G28" s="88"/>
      <c r="H28" s="88"/>
      <c r="I28" s="122"/>
    </row>
    <row r="29" spans="1:9" ht="23" x14ac:dyDescent="0.2">
      <c r="A29" s="130"/>
      <c r="B29" s="12" t="s">
        <v>21</v>
      </c>
      <c r="C29" s="12"/>
      <c r="D29" s="82">
        <v>2</v>
      </c>
      <c r="E29" s="82"/>
      <c r="F29" s="5"/>
      <c r="G29" s="86"/>
      <c r="H29" s="87"/>
      <c r="I29" s="128"/>
    </row>
    <row r="30" spans="1:9" x14ac:dyDescent="0.2">
      <c r="A30" s="131">
        <v>5</v>
      </c>
      <c r="B30" s="12" t="s">
        <v>214</v>
      </c>
      <c r="C30" s="12"/>
      <c r="D30" s="82"/>
      <c r="E30" s="82"/>
      <c r="F30" s="5"/>
      <c r="G30" s="88"/>
      <c r="H30" s="88"/>
      <c r="I30" s="122"/>
    </row>
    <row r="31" spans="1:9" ht="23" x14ac:dyDescent="0.2">
      <c r="A31" s="131"/>
      <c r="B31" s="12" t="s">
        <v>22</v>
      </c>
      <c r="C31" s="12"/>
      <c r="D31" s="82">
        <v>2</v>
      </c>
      <c r="E31" s="82"/>
      <c r="F31" s="5"/>
      <c r="G31" s="86"/>
      <c r="H31" s="87"/>
      <c r="I31" s="128"/>
    </row>
    <row r="32" spans="1:9" x14ac:dyDescent="0.2">
      <c r="A32" s="131">
        <v>6</v>
      </c>
      <c r="B32" s="12" t="s">
        <v>215</v>
      </c>
      <c r="C32" s="12"/>
      <c r="D32" s="82"/>
      <c r="E32" s="82"/>
      <c r="F32" s="5"/>
      <c r="G32" s="88"/>
      <c r="H32" s="88"/>
      <c r="I32" s="122"/>
    </row>
    <row r="33" spans="1:9" ht="20" customHeight="1" x14ac:dyDescent="0.2">
      <c r="A33" s="132"/>
      <c r="B33" s="12" t="s">
        <v>26</v>
      </c>
      <c r="C33" s="12"/>
      <c r="D33" s="82">
        <v>2</v>
      </c>
      <c r="E33" s="82"/>
      <c r="F33" s="5"/>
      <c r="G33" s="86"/>
      <c r="H33" s="87"/>
      <c r="I33" s="128"/>
    </row>
    <row r="34" spans="1:9" x14ac:dyDescent="0.2">
      <c r="A34" s="132"/>
      <c r="B34" s="12"/>
      <c r="C34" s="12"/>
      <c r="D34" s="82"/>
      <c r="E34" s="82"/>
      <c r="F34" s="5"/>
      <c r="G34" s="88"/>
      <c r="H34" s="88"/>
      <c r="I34" s="122"/>
    </row>
    <row r="35" spans="1:9" ht="21" thickBot="1" x14ac:dyDescent="0.25">
      <c r="A35" s="133"/>
      <c r="B35" s="11" t="s">
        <v>27</v>
      </c>
      <c r="C35" s="11"/>
      <c r="D35" s="101">
        <f>SUM(D23:D33)</f>
        <v>12</v>
      </c>
      <c r="E35" s="101">
        <f>SUM(E23:E33)</f>
        <v>0</v>
      </c>
      <c r="F35" s="11"/>
      <c r="G35" s="102"/>
      <c r="H35" s="102"/>
      <c r="I35" s="134"/>
    </row>
    <row r="36" spans="1:9" ht="21" thickBot="1" x14ac:dyDescent="0.25">
      <c r="A36" s="135"/>
      <c r="B36" s="13"/>
      <c r="C36" s="13"/>
      <c r="D36" s="112"/>
      <c r="E36" s="112"/>
      <c r="F36" s="5"/>
      <c r="G36" s="88"/>
      <c r="H36" s="88"/>
      <c r="I36" s="122"/>
    </row>
    <row r="37" spans="1:9" ht="21" thickBot="1" x14ac:dyDescent="0.25">
      <c r="A37" s="124"/>
      <c r="B37" s="14" t="s">
        <v>28</v>
      </c>
      <c r="C37" s="2"/>
      <c r="D37" s="111"/>
      <c r="E37" s="111"/>
      <c r="F37" s="96"/>
      <c r="G37" s="3"/>
      <c r="H37" s="96"/>
      <c r="I37" s="123"/>
    </row>
    <row r="38" spans="1:9" x14ac:dyDescent="0.2">
      <c r="A38" s="136"/>
      <c r="B38" s="5"/>
      <c r="C38" s="5"/>
      <c r="D38" s="85"/>
      <c r="E38" s="85"/>
      <c r="F38" s="88"/>
      <c r="G38" s="5"/>
      <c r="H38" s="88"/>
      <c r="I38" s="122"/>
    </row>
    <row r="39" spans="1:9" x14ac:dyDescent="0.2">
      <c r="A39" s="130">
        <v>7</v>
      </c>
      <c r="B39" s="12" t="s">
        <v>29</v>
      </c>
      <c r="C39" s="12"/>
      <c r="D39" s="85"/>
      <c r="E39" s="85"/>
      <c r="F39" s="88"/>
      <c r="G39" s="5"/>
      <c r="H39" s="88"/>
      <c r="I39" s="122"/>
    </row>
    <row r="40" spans="1:9" ht="20" customHeight="1" x14ac:dyDescent="0.2">
      <c r="A40" s="131"/>
      <c r="B40" s="12" t="s">
        <v>30</v>
      </c>
      <c r="C40" s="12"/>
      <c r="D40" s="100">
        <v>2</v>
      </c>
      <c r="E40" s="82"/>
      <c r="F40" s="88"/>
      <c r="G40" s="86"/>
      <c r="H40" s="87"/>
      <c r="I40" s="128"/>
    </row>
    <row r="41" spans="1:9" x14ac:dyDescent="0.2">
      <c r="A41" s="130">
        <v>8</v>
      </c>
      <c r="B41" s="12" t="s">
        <v>31</v>
      </c>
      <c r="C41" s="12"/>
      <c r="D41" s="82"/>
      <c r="E41" s="82"/>
      <c r="F41" s="88"/>
      <c r="G41" s="5"/>
      <c r="H41" s="88"/>
      <c r="I41" s="122"/>
    </row>
    <row r="42" spans="1:9" ht="23" x14ac:dyDescent="0.2">
      <c r="A42" s="131"/>
      <c r="B42" s="12" t="s">
        <v>32</v>
      </c>
      <c r="C42" s="12"/>
      <c r="D42" s="100">
        <v>2</v>
      </c>
      <c r="E42" s="82"/>
      <c r="F42" s="88"/>
      <c r="G42" s="86"/>
      <c r="H42" s="87"/>
      <c r="I42" s="128"/>
    </row>
    <row r="43" spans="1:9" x14ac:dyDescent="0.2">
      <c r="A43" s="130">
        <v>9</v>
      </c>
      <c r="B43" s="12" t="s">
        <v>33</v>
      </c>
      <c r="C43" s="12"/>
      <c r="D43" s="82"/>
      <c r="E43" s="82"/>
      <c r="F43" s="88"/>
      <c r="G43" s="5"/>
      <c r="H43" s="88"/>
      <c r="I43" s="122"/>
    </row>
    <row r="44" spans="1:9" ht="23" x14ac:dyDescent="0.2">
      <c r="A44" s="131"/>
      <c r="B44" s="12" t="s">
        <v>216</v>
      </c>
      <c r="C44" s="12"/>
      <c r="D44" s="100">
        <v>2</v>
      </c>
      <c r="E44" s="82"/>
      <c r="F44" s="88"/>
      <c r="G44" s="86"/>
      <c r="H44" s="87"/>
      <c r="I44" s="128"/>
    </row>
    <row r="45" spans="1:9" x14ac:dyDescent="0.2">
      <c r="A45" s="130">
        <v>10</v>
      </c>
      <c r="B45" s="12" t="s">
        <v>34</v>
      </c>
      <c r="C45" s="12"/>
      <c r="D45" s="82"/>
      <c r="E45" s="82"/>
      <c r="F45" s="88"/>
      <c r="G45" s="5"/>
      <c r="H45" s="88"/>
      <c r="I45" s="122"/>
    </row>
    <row r="46" spans="1:9" ht="20" customHeight="1" x14ac:dyDescent="0.2">
      <c r="A46" s="131"/>
      <c r="B46" s="12" t="s">
        <v>36</v>
      </c>
      <c r="C46" s="12"/>
      <c r="D46" s="100">
        <v>2</v>
      </c>
      <c r="E46" s="82"/>
      <c r="F46" s="88"/>
      <c r="G46" s="86"/>
      <c r="H46" s="87"/>
      <c r="I46" s="128"/>
    </row>
    <row r="47" spans="1:9" ht="20" customHeight="1" x14ac:dyDescent="0.2">
      <c r="A47" s="130">
        <v>11</v>
      </c>
      <c r="B47" s="12" t="s">
        <v>35</v>
      </c>
      <c r="C47" s="12"/>
      <c r="D47" s="82">
        <v>2</v>
      </c>
      <c r="E47" s="82"/>
      <c r="F47" s="88"/>
      <c r="G47" s="86"/>
      <c r="H47" s="87"/>
      <c r="I47" s="128"/>
    </row>
    <row r="48" spans="1:9" x14ac:dyDescent="0.2">
      <c r="A48" s="130">
        <v>12</v>
      </c>
      <c r="B48" s="12" t="s">
        <v>38</v>
      </c>
      <c r="C48" s="12"/>
      <c r="D48" s="82"/>
      <c r="E48" s="82"/>
      <c r="F48" s="88"/>
      <c r="G48" s="5"/>
      <c r="H48" s="88"/>
      <c r="I48" s="122"/>
    </row>
    <row r="49" spans="1:9" ht="20" customHeight="1" x14ac:dyDescent="0.2">
      <c r="A49" s="130"/>
      <c r="B49" s="12" t="s">
        <v>37</v>
      </c>
      <c r="C49" s="12"/>
      <c r="D49" s="82">
        <v>2</v>
      </c>
      <c r="E49" s="82"/>
      <c r="F49" s="88"/>
      <c r="G49" s="86"/>
      <c r="H49" s="87"/>
      <c r="I49" s="128"/>
    </row>
    <row r="50" spans="1:9" x14ac:dyDescent="0.2">
      <c r="A50" s="131"/>
      <c r="B50" s="5"/>
      <c r="C50" s="5"/>
      <c r="D50" s="82"/>
      <c r="E50" s="82"/>
      <c r="F50" s="88"/>
      <c r="G50" s="5"/>
      <c r="H50" s="88"/>
      <c r="I50" s="122"/>
    </row>
    <row r="51" spans="1:9" ht="21" thickBot="1" x14ac:dyDescent="0.25">
      <c r="A51" s="179" t="s">
        <v>39</v>
      </c>
      <c r="B51" s="180"/>
      <c r="C51" s="80"/>
      <c r="D51" s="101">
        <f>SUM(D40:D49)</f>
        <v>12</v>
      </c>
      <c r="E51" s="101">
        <f>SUM(E40:E49)</f>
        <v>0</v>
      </c>
      <c r="F51" s="88"/>
      <c r="G51" s="4"/>
      <c r="H51" s="88"/>
      <c r="I51" s="122"/>
    </row>
    <row r="52" spans="1:9" ht="21" thickBot="1" x14ac:dyDescent="0.25">
      <c r="A52" s="126"/>
      <c r="B52" s="5"/>
      <c r="C52" s="5"/>
      <c r="D52" s="85"/>
      <c r="E52" s="85"/>
      <c r="F52" s="13"/>
      <c r="G52" s="106"/>
      <c r="H52" s="106"/>
      <c r="I52" s="137"/>
    </row>
    <row r="53" spans="1:9" x14ac:dyDescent="0.2">
      <c r="A53" s="138"/>
      <c r="B53" s="3"/>
      <c r="C53" s="3"/>
      <c r="D53" s="111"/>
      <c r="E53" s="111"/>
      <c r="F53" s="5"/>
      <c r="G53" s="88"/>
      <c r="H53" s="88"/>
      <c r="I53" s="122"/>
    </row>
    <row r="54" spans="1:9" ht="21" thickBot="1" x14ac:dyDescent="0.25">
      <c r="A54" s="139" t="s">
        <v>11</v>
      </c>
      <c r="B54" s="160" t="s">
        <v>40</v>
      </c>
      <c r="C54" s="140"/>
      <c r="D54" s="85"/>
      <c r="E54" s="85"/>
      <c r="F54" s="5"/>
      <c r="G54" s="88"/>
      <c r="H54" s="88"/>
      <c r="I54" s="122"/>
    </row>
    <row r="55" spans="1:9" x14ac:dyDescent="0.2">
      <c r="A55" s="136"/>
      <c r="B55" s="5"/>
      <c r="C55" s="5"/>
      <c r="D55" s="85"/>
      <c r="E55" s="85"/>
      <c r="F55" s="5"/>
      <c r="G55" s="88"/>
      <c r="H55" s="88"/>
      <c r="I55" s="122"/>
    </row>
    <row r="56" spans="1:9" ht="20" customHeight="1" x14ac:dyDescent="0.2">
      <c r="A56" s="167">
        <v>13</v>
      </c>
      <c r="B56" s="88" t="s">
        <v>41</v>
      </c>
      <c r="C56" s="88"/>
      <c r="D56" s="85"/>
      <c r="E56" s="85"/>
      <c r="F56" s="5"/>
      <c r="G56" s="88"/>
      <c r="H56" s="88"/>
      <c r="I56" s="122"/>
    </row>
    <row r="57" spans="1:9" ht="23" x14ac:dyDescent="0.2">
      <c r="A57" s="168"/>
      <c r="B57" s="88" t="s">
        <v>42</v>
      </c>
      <c r="C57" s="88"/>
      <c r="D57" s="100">
        <v>2</v>
      </c>
      <c r="E57" s="85"/>
      <c r="F57" s="5"/>
      <c r="G57" s="86"/>
      <c r="H57" s="87"/>
      <c r="I57" s="128"/>
    </row>
    <row r="58" spans="1:9" x14ac:dyDescent="0.2">
      <c r="A58" s="167">
        <v>14</v>
      </c>
      <c r="B58" s="88" t="s">
        <v>43</v>
      </c>
      <c r="C58" s="88"/>
      <c r="D58" s="82"/>
      <c r="E58" s="85"/>
      <c r="F58" s="5"/>
      <c r="G58" s="88"/>
      <c r="H58" s="88"/>
      <c r="I58" s="122"/>
    </row>
    <row r="59" spans="1:9" ht="23" x14ac:dyDescent="0.2">
      <c r="A59" s="168"/>
      <c r="B59" s="88" t="s">
        <v>44</v>
      </c>
      <c r="C59" s="88"/>
      <c r="D59" s="100">
        <v>2</v>
      </c>
      <c r="E59" s="85"/>
      <c r="F59" s="5"/>
      <c r="G59" s="86"/>
      <c r="H59" s="87"/>
      <c r="I59" s="128"/>
    </row>
    <row r="60" spans="1:9" x14ac:dyDescent="0.2">
      <c r="A60" s="167">
        <v>15</v>
      </c>
      <c r="B60" s="88" t="s">
        <v>45</v>
      </c>
      <c r="C60" s="88"/>
      <c r="D60" s="82"/>
      <c r="E60" s="85"/>
      <c r="F60" s="5"/>
      <c r="G60" s="88"/>
      <c r="H60" s="88"/>
      <c r="I60" s="122"/>
    </row>
    <row r="61" spans="1:9" ht="23" x14ac:dyDescent="0.2">
      <c r="A61" s="168"/>
      <c r="B61" s="88" t="s">
        <v>46</v>
      </c>
      <c r="C61" s="88"/>
      <c r="D61" s="82">
        <v>2</v>
      </c>
      <c r="E61" s="85"/>
      <c r="F61" s="5"/>
      <c r="G61" s="86"/>
      <c r="H61" s="87"/>
      <c r="I61" s="128"/>
    </row>
    <row r="62" spans="1:9" x14ac:dyDescent="0.2">
      <c r="A62" s="167">
        <v>16</v>
      </c>
      <c r="B62" s="12" t="s">
        <v>217</v>
      </c>
      <c r="C62" s="12"/>
      <c r="D62" s="82"/>
      <c r="E62" s="85"/>
      <c r="F62" s="5"/>
      <c r="G62" s="88"/>
      <c r="H62" s="88"/>
      <c r="I62" s="122"/>
    </row>
    <row r="63" spans="1:9" x14ac:dyDescent="0.2">
      <c r="A63" s="136"/>
      <c r="B63" s="12" t="s">
        <v>218</v>
      </c>
      <c r="C63" s="12"/>
      <c r="D63" s="82"/>
      <c r="E63" s="85"/>
      <c r="F63" s="5"/>
      <c r="G63" s="88"/>
      <c r="H63" s="88"/>
      <c r="I63" s="122"/>
    </row>
    <row r="64" spans="1:9" ht="23" x14ac:dyDescent="0.2">
      <c r="A64" s="126"/>
      <c r="B64" s="12" t="s">
        <v>219</v>
      </c>
      <c r="C64" s="12"/>
      <c r="D64" s="82">
        <v>2</v>
      </c>
      <c r="E64" s="85"/>
      <c r="F64" s="5"/>
      <c r="G64" s="86"/>
      <c r="H64" s="87"/>
      <c r="I64" s="128"/>
    </row>
    <row r="65" spans="1:9" x14ac:dyDescent="0.2">
      <c r="A65" s="141" t="s">
        <v>5</v>
      </c>
      <c r="B65" s="5"/>
      <c r="C65" s="5"/>
      <c r="D65" s="82"/>
      <c r="E65" s="85"/>
      <c r="F65" s="5"/>
      <c r="G65" s="88"/>
      <c r="H65" s="88"/>
      <c r="I65" s="122"/>
    </row>
    <row r="66" spans="1:9" ht="21" thickBot="1" x14ac:dyDescent="0.25">
      <c r="A66" s="127"/>
      <c r="B66" s="11" t="s">
        <v>47</v>
      </c>
      <c r="C66" s="11"/>
      <c r="D66" s="101">
        <f>SUM(D57:D64)</f>
        <v>8</v>
      </c>
      <c r="E66" s="101">
        <f>SUM(E57:E64)</f>
        <v>0</v>
      </c>
      <c r="F66" s="11"/>
      <c r="G66" s="102"/>
      <c r="H66" s="102"/>
      <c r="I66" s="134"/>
    </row>
    <row r="67" spans="1:9" x14ac:dyDescent="0.2">
      <c r="A67" s="124"/>
      <c r="B67" s="5"/>
      <c r="C67" s="5"/>
      <c r="D67" s="85"/>
      <c r="E67" s="85"/>
      <c r="F67" s="5"/>
      <c r="G67" s="88"/>
      <c r="H67" s="88"/>
      <c r="I67" s="122"/>
    </row>
    <row r="68" spans="1:9" ht="21" thickBot="1" x14ac:dyDescent="0.25">
      <c r="A68" s="141" t="s">
        <v>8</v>
      </c>
      <c r="B68" s="160" t="s">
        <v>48</v>
      </c>
      <c r="C68" s="140"/>
      <c r="D68" s="85"/>
      <c r="E68" s="85"/>
      <c r="F68" s="5"/>
      <c r="G68" s="88"/>
      <c r="H68" s="88"/>
      <c r="I68" s="122"/>
    </row>
    <row r="69" spans="1:9" x14ac:dyDescent="0.2">
      <c r="A69" s="136"/>
      <c r="B69" s="5"/>
      <c r="C69" s="5"/>
      <c r="D69" s="85"/>
      <c r="E69" s="85"/>
      <c r="F69" s="5"/>
      <c r="G69" s="88"/>
      <c r="H69" s="88"/>
      <c r="I69" s="122"/>
    </row>
    <row r="70" spans="1:9" ht="63" x14ac:dyDescent="0.2">
      <c r="A70" s="167">
        <v>17</v>
      </c>
      <c r="B70" s="142" t="s">
        <v>220</v>
      </c>
      <c r="C70" s="142"/>
      <c r="D70" s="100">
        <v>2</v>
      </c>
      <c r="E70" s="82"/>
      <c r="F70" s="5"/>
      <c r="G70" s="86"/>
      <c r="H70" s="87"/>
      <c r="I70" s="128"/>
    </row>
    <row r="71" spans="1:9" ht="23" x14ac:dyDescent="0.2">
      <c r="A71" s="167">
        <v>18</v>
      </c>
      <c r="B71" s="142" t="s">
        <v>163</v>
      </c>
      <c r="C71" s="142"/>
      <c r="D71" s="100">
        <v>2</v>
      </c>
      <c r="E71" s="82"/>
      <c r="F71" s="5"/>
      <c r="G71" s="86"/>
      <c r="H71" s="87"/>
      <c r="I71" s="128"/>
    </row>
    <row r="72" spans="1:9" ht="42" x14ac:dyDescent="0.2">
      <c r="A72" s="167">
        <v>19</v>
      </c>
      <c r="B72" s="142" t="s">
        <v>165</v>
      </c>
      <c r="C72" s="142"/>
      <c r="D72" s="100">
        <v>2</v>
      </c>
      <c r="E72" s="82"/>
      <c r="F72" s="5"/>
      <c r="G72" s="86"/>
      <c r="H72" s="87"/>
      <c r="I72" s="128"/>
    </row>
    <row r="73" spans="1:9" ht="42" x14ac:dyDescent="0.2">
      <c r="A73" s="167">
        <v>20</v>
      </c>
      <c r="B73" s="142" t="s">
        <v>164</v>
      </c>
      <c r="C73" s="142"/>
      <c r="D73" s="100">
        <v>2</v>
      </c>
      <c r="E73" s="82"/>
      <c r="F73" s="5"/>
      <c r="G73" s="86"/>
      <c r="H73" s="87"/>
      <c r="I73" s="128"/>
    </row>
    <row r="74" spans="1:9" ht="42" x14ac:dyDescent="0.2">
      <c r="A74" s="167">
        <v>21</v>
      </c>
      <c r="B74" s="142" t="s">
        <v>162</v>
      </c>
      <c r="C74" s="142"/>
      <c r="D74" s="100">
        <v>2</v>
      </c>
      <c r="E74" s="82"/>
      <c r="F74" s="5"/>
      <c r="G74" s="86"/>
      <c r="H74" s="87"/>
      <c r="I74" s="128"/>
    </row>
    <row r="75" spans="1:9" ht="42" x14ac:dyDescent="0.2">
      <c r="A75" s="167">
        <v>22</v>
      </c>
      <c r="B75" s="142" t="s">
        <v>161</v>
      </c>
      <c r="C75" s="142"/>
      <c r="D75" s="100">
        <v>2</v>
      </c>
      <c r="E75" s="82"/>
      <c r="F75" s="5"/>
      <c r="G75" s="86"/>
      <c r="H75" s="87"/>
      <c r="I75" s="128"/>
    </row>
    <row r="76" spans="1:9" ht="42" x14ac:dyDescent="0.2">
      <c r="A76" s="167">
        <v>23</v>
      </c>
      <c r="B76" s="142" t="s">
        <v>160</v>
      </c>
      <c r="C76" s="142"/>
      <c r="D76" s="100">
        <v>2</v>
      </c>
      <c r="E76" s="82"/>
      <c r="F76" s="5"/>
      <c r="G76" s="86"/>
      <c r="H76" s="87"/>
      <c r="I76" s="128"/>
    </row>
    <row r="77" spans="1:9" ht="23" x14ac:dyDescent="0.2">
      <c r="A77" s="167">
        <v>24</v>
      </c>
      <c r="B77" s="142" t="s">
        <v>159</v>
      </c>
      <c r="C77" s="142"/>
      <c r="D77" s="100">
        <v>2</v>
      </c>
      <c r="E77" s="82"/>
      <c r="F77" s="5"/>
      <c r="G77" s="86"/>
      <c r="H77" s="87"/>
      <c r="I77" s="128"/>
    </row>
    <row r="78" spans="1:9" ht="42" x14ac:dyDescent="0.2">
      <c r="A78" s="167">
        <v>25</v>
      </c>
      <c r="B78" s="142" t="s">
        <v>158</v>
      </c>
      <c r="C78" s="142"/>
      <c r="D78" s="100">
        <v>2</v>
      </c>
      <c r="E78" s="82"/>
      <c r="F78" s="5"/>
      <c r="G78" s="86"/>
      <c r="H78" s="87"/>
      <c r="I78" s="128"/>
    </row>
    <row r="79" spans="1:9" x14ac:dyDescent="0.2">
      <c r="A79" s="141" t="s">
        <v>4</v>
      </c>
      <c r="B79" s="5"/>
      <c r="C79" s="5"/>
      <c r="D79" s="82"/>
      <c r="E79" s="82"/>
      <c r="F79" s="5"/>
      <c r="G79" s="88"/>
      <c r="H79" s="88"/>
      <c r="I79" s="122"/>
    </row>
    <row r="80" spans="1:9" x14ac:dyDescent="0.2">
      <c r="A80" s="126"/>
      <c r="B80" s="140" t="s">
        <v>49</v>
      </c>
      <c r="C80" s="140"/>
      <c r="D80" s="161">
        <f>SUM(D70:D78)</f>
        <v>18</v>
      </c>
      <c r="E80" s="161">
        <f>SUM(E70:E78)</f>
        <v>0</v>
      </c>
      <c r="F80" s="4"/>
      <c r="G80" s="88"/>
      <c r="H80" s="88"/>
      <c r="I80" s="122"/>
    </row>
    <row r="81" spans="1:9" ht="21" thickBot="1" x14ac:dyDescent="0.25">
      <c r="A81" s="126"/>
      <c r="B81" s="5"/>
      <c r="C81" s="5"/>
      <c r="D81" s="85"/>
      <c r="E81" s="85"/>
      <c r="F81" s="5"/>
      <c r="G81" s="88"/>
      <c r="H81" s="88"/>
      <c r="I81" s="122"/>
    </row>
    <row r="82" spans="1:9" ht="22" thickTop="1" thickBot="1" x14ac:dyDescent="0.25">
      <c r="A82" s="162" t="s">
        <v>50</v>
      </c>
      <c r="B82" s="172"/>
      <c r="C82" s="173"/>
      <c r="D82" s="164"/>
      <c r="E82" s="164"/>
      <c r="F82" s="163"/>
      <c r="G82" s="119"/>
      <c r="H82" s="119"/>
      <c r="I82" s="120"/>
    </row>
    <row r="83" spans="1:9" x14ac:dyDescent="0.2">
      <c r="A83" s="136"/>
      <c r="B83" s="5"/>
      <c r="C83" s="5"/>
      <c r="D83" s="85"/>
      <c r="E83" s="85"/>
      <c r="F83" s="5"/>
      <c r="G83" s="88"/>
      <c r="H83" s="88"/>
      <c r="I83" s="122"/>
    </row>
    <row r="84" spans="1:9" ht="42" x14ac:dyDescent="0.2">
      <c r="A84" s="167">
        <v>26</v>
      </c>
      <c r="B84" s="142" t="s">
        <v>154</v>
      </c>
      <c r="C84" s="142"/>
      <c r="D84" s="100">
        <v>2</v>
      </c>
      <c r="E84" s="82"/>
      <c r="F84" s="5"/>
      <c r="G84" s="86"/>
      <c r="H84" s="87"/>
      <c r="I84" s="128"/>
    </row>
    <row r="85" spans="1:9" ht="23" x14ac:dyDescent="0.2">
      <c r="A85" s="167">
        <v>27</v>
      </c>
      <c r="B85" s="143" t="s">
        <v>153</v>
      </c>
      <c r="C85" s="143"/>
      <c r="D85" s="100">
        <v>2</v>
      </c>
      <c r="E85" s="82"/>
      <c r="F85" s="5"/>
      <c r="G85" s="86"/>
      <c r="H85" s="87"/>
      <c r="I85" s="128"/>
    </row>
    <row r="86" spans="1:9" ht="42" x14ac:dyDescent="0.2">
      <c r="A86" s="167">
        <v>28</v>
      </c>
      <c r="B86" s="142" t="s">
        <v>155</v>
      </c>
      <c r="C86" s="142"/>
      <c r="D86" s="100">
        <v>2</v>
      </c>
      <c r="E86" s="82"/>
      <c r="F86" s="5"/>
      <c r="G86" s="86"/>
      <c r="H86" s="87"/>
      <c r="I86" s="128"/>
    </row>
    <row r="87" spans="1:9" ht="42" x14ac:dyDescent="0.2">
      <c r="A87" s="167">
        <v>29</v>
      </c>
      <c r="B87" s="142" t="s">
        <v>156</v>
      </c>
      <c r="C87" s="142"/>
      <c r="D87" s="100">
        <v>2</v>
      </c>
      <c r="E87" s="82"/>
      <c r="F87" s="5"/>
      <c r="G87" s="86"/>
      <c r="H87" s="87"/>
      <c r="I87" s="128"/>
    </row>
    <row r="88" spans="1:9" ht="42" x14ac:dyDescent="0.2">
      <c r="A88" s="167">
        <v>30</v>
      </c>
      <c r="B88" s="142" t="s">
        <v>157</v>
      </c>
      <c r="C88" s="142"/>
      <c r="D88" s="82">
        <v>2</v>
      </c>
      <c r="E88" s="82"/>
      <c r="F88" s="5"/>
      <c r="G88" s="86"/>
      <c r="H88" s="87"/>
      <c r="I88" s="128"/>
    </row>
    <row r="89" spans="1:9" ht="42" x14ac:dyDescent="0.2">
      <c r="A89" s="168">
        <v>31</v>
      </c>
      <c r="B89" s="142" t="s">
        <v>152</v>
      </c>
      <c r="C89" s="142"/>
      <c r="D89" s="100">
        <v>2</v>
      </c>
      <c r="E89" s="82"/>
      <c r="F89" s="5"/>
      <c r="G89" s="86"/>
      <c r="H89" s="87"/>
      <c r="I89" s="128"/>
    </row>
    <row r="90" spans="1:9" x14ac:dyDescent="0.2">
      <c r="A90" s="141"/>
      <c r="B90" s="5"/>
      <c r="C90" s="5"/>
      <c r="D90" s="82"/>
      <c r="E90" s="82"/>
      <c r="F90" s="5"/>
      <c r="G90" s="88"/>
      <c r="H90" s="88"/>
      <c r="I90" s="122"/>
    </row>
    <row r="91" spans="1:9" ht="21" thickBot="1" x14ac:dyDescent="0.25">
      <c r="A91" s="127"/>
      <c r="B91" s="11" t="s">
        <v>51</v>
      </c>
      <c r="C91" s="11"/>
      <c r="D91" s="101">
        <f>SUM(D84:D89)</f>
        <v>12</v>
      </c>
      <c r="E91" s="101">
        <f>SUM(E84:E89)</f>
        <v>0</v>
      </c>
      <c r="F91" s="11"/>
      <c r="G91" s="102"/>
      <c r="H91" s="102"/>
      <c r="I91" s="134"/>
    </row>
    <row r="92" spans="1:9" ht="21" thickBot="1" x14ac:dyDescent="0.25">
      <c r="A92" s="126"/>
      <c r="B92" s="5"/>
      <c r="C92" s="5"/>
      <c r="D92" s="85"/>
      <c r="E92" s="85"/>
      <c r="F92" s="5"/>
      <c r="G92" s="88"/>
      <c r="H92" s="88"/>
      <c r="I92" s="122"/>
    </row>
    <row r="93" spans="1:9" ht="21" thickBot="1" x14ac:dyDescent="0.25">
      <c r="A93" s="129" t="s">
        <v>52</v>
      </c>
      <c r="B93" s="13"/>
      <c r="C93" s="3"/>
      <c r="D93" s="111"/>
      <c r="E93" s="111"/>
      <c r="F93" s="5"/>
      <c r="G93" s="88"/>
      <c r="H93" s="88"/>
      <c r="I93" s="122"/>
    </row>
    <row r="94" spans="1:9" x14ac:dyDescent="0.2">
      <c r="A94" s="136"/>
      <c r="B94" s="5"/>
      <c r="C94" s="5"/>
      <c r="D94" s="85"/>
      <c r="E94" s="85"/>
      <c r="F94" s="5"/>
      <c r="G94" s="88"/>
      <c r="H94" s="88"/>
      <c r="I94" s="122"/>
    </row>
    <row r="95" spans="1:9" ht="23" x14ac:dyDescent="0.2">
      <c r="A95" s="167">
        <v>32</v>
      </c>
      <c r="B95" s="143" t="s">
        <v>144</v>
      </c>
      <c r="C95" s="143"/>
      <c r="D95" s="82">
        <v>2</v>
      </c>
      <c r="E95" s="85"/>
      <c r="F95" s="5"/>
      <c r="G95" s="86"/>
      <c r="H95" s="87"/>
      <c r="I95" s="128"/>
    </row>
    <row r="96" spans="1:9" ht="42" x14ac:dyDescent="0.2">
      <c r="A96" s="168">
        <v>33</v>
      </c>
      <c r="B96" s="142" t="s">
        <v>145</v>
      </c>
      <c r="C96" s="142"/>
      <c r="D96" s="82">
        <v>2</v>
      </c>
      <c r="E96" s="85"/>
      <c r="F96" s="5"/>
      <c r="G96" s="86"/>
      <c r="H96" s="87"/>
      <c r="I96" s="128"/>
    </row>
    <row r="97" spans="1:9" ht="42" x14ac:dyDescent="0.2">
      <c r="A97" s="168">
        <v>34</v>
      </c>
      <c r="B97" s="142" t="s">
        <v>146</v>
      </c>
      <c r="C97" s="142"/>
      <c r="D97" s="100">
        <v>2</v>
      </c>
      <c r="E97" s="85"/>
      <c r="F97" s="5"/>
      <c r="G97" s="86"/>
      <c r="H97" s="87"/>
      <c r="I97" s="128"/>
    </row>
    <row r="98" spans="1:9" ht="28" customHeight="1" x14ac:dyDescent="0.2">
      <c r="A98" s="168">
        <v>35</v>
      </c>
      <c r="B98" s="143" t="s">
        <v>147</v>
      </c>
      <c r="C98" s="143"/>
      <c r="D98" s="100">
        <v>2</v>
      </c>
      <c r="E98" s="85"/>
      <c r="F98" s="5"/>
      <c r="G98" s="86"/>
      <c r="H98" s="87"/>
      <c r="I98" s="128"/>
    </row>
    <row r="99" spans="1:9" ht="42" x14ac:dyDescent="0.2">
      <c r="A99" s="168">
        <v>36</v>
      </c>
      <c r="B99" s="142" t="s">
        <v>148</v>
      </c>
      <c r="C99" s="142"/>
      <c r="D99" s="100">
        <v>2</v>
      </c>
      <c r="E99" s="85"/>
      <c r="F99" s="5"/>
      <c r="G99" s="86"/>
      <c r="H99" s="87"/>
      <c r="I99" s="128"/>
    </row>
    <row r="100" spans="1:9" ht="42" x14ac:dyDescent="0.2">
      <c r="A100" s="168">
        <v>37</v>
      </c>
      <c r="B100" s="142" t="s">
        <v>149</v>
      </c>
      <c r="C100" s="142"/>
      <c r="D100" s="100">
        <v>2</v>
      </c>
      <c r="E100" s="85"/>
      <c r="F100" s="5"/>
      <c r="G100" s="86"/>
      <c r="H100" s="87"/>
      <c r="I100" s="128"/>
    </row>
    <row r="101" spans="1:9" ht="42" x14ac:dyDescent="0.2">
      <c r="A101" s="168">
        <v>38</v>
      </c>
      <c r="B101" s="142" t="s">
        <v>150</v>
      </c>
      <c r="C101" s="142"/>
      <c r="D101" s="82">
        <v>2</v>
      </c>
      <c r="E101" s="85"/>
      <c r="F101" s="5"/>
      <c r="G101" s="86"/>
      <c r="H101" s="87"/>
      <c r="I101" s="128"/>
    </row>
    <row r="102" spans="1:9" ht="23" x14ac:dyDescent="0.2">
      <c r="A102" s="168">
        <v>39</v>
      </c>
      <c r="B102" s="143" t="s">
        <v>151</v>
      </c>
      <c r="C102" s="143"/>
      <c r="D102" s="82">
        <v>2</v>
      </c>
      <c r="E102" s="85"/>
      <c r="F102" s="5"/>
      <c r="G102" s="86"/>
      <c r="H102" s="87"/>
      <c r="I102" s="128"/>
    </row>
    <row r="103" spans="1:9" ht="21" thickBot="1" x14ac:dyDescent="0.25">
      <c r="A103" s="126"/>
      <c r="B103" s="4" t="s">
        <v>53</v>
      </c>
      <c r="C103" s="4"/>
      <c r="D103" s="161">
        <f>SUM(D95:D102)</f>
        <v>16</v>
      </c>
      <c r="E103" s="84">
        <f>SUM(E95:E102)</f>
        <v>0</v>
      </c>
      <c r="F103" s="4"/>
      <c r="G103" s="140"/>
      <c r="H103" s="88"/>
      <c r="I103" s="122"/>
    </row>
    <row r="104" spans="1:9" ht="22" thickTop="1" thickBot="1" x14ac:dyDescent="0.25">
      <c r="A104" s="162"/>
      <c r="B104" s="163"/>
      <c r="C104" s="163"/>
      <c r="D104" s="164"/>
      <c r="E104" s="165"/>
      <c r="F104" s="166"/>
      <c r="G104" s="119"/>
      <c r="H104" s="119"/>
      <c r="I104" s="120"/>
    </row>
    <row r="105" spans="1:9" x14ac:dyDescent="0.2">
      <c r="A105" s="129" t="s">
        <v>54</v>
      </c>
      <c r="B105" s="10"/>
      <c r="C105" s="2"/>
      <c r="D105" s="83">
        <v>60</v>
      </c>
      <c r="E105" s="171">
        <f>SUM(E113+E123+E134+E146+E157+E165)</f>
        <v>0</v>
      </c>
      <c r="F105" s="4"/>
      <c r="G105" s="88"/>
      <c r="H105" s="88"/>
      <c r="I105" s="122"/>
    </row>
    <row r="106" spans="1:9" x14ac:dyDescent="0.2">
      <c r="A106" s="126"/>
      <c r="B106" s="5"/>
      <c r="C106" s="5"/>
      <c r="D106" s="85"/>
      <c r="E106" s="85"/>
      <c r="F106" s="5"/>
      <c r="G106" s="88"/>
      <c r="H106" s="88"/>
      <c r="I106" s="122"/>
    </row>
    <row r="107" spans="1:9" ht="21" thickBot="1" x14ac:dyDescent="0.25">
      <c r="A107" s="141" t="s">
        <v>55</v>
      </c>
      <c r="B107" s="9"/>
      <c r="C107" s="5"/>
      <c r="D107" s="85"/>
      <c r="E107" s="85"/>
      <c r="F107" s="5"/>
      <c r="G107" s="88"/>
      <c r="H107" s="88"/>
      <c r="I107" s="122"/>
    </row>
    <row r="108" spans="1:9" x14ac:dyDescent="0.2">
      <c r="A108" s="136"/>
      <c r="B108" s="5"/>
      <c r="C108" s="5"/>
      <c r="D108" s="85"/>
      <c r="E108" s="85"/>
      <c r="F108" s="5"/>
      <c r="G108" s="88"/>
      <c r="H108" s="88"/>
      <c r="I108" s="122"/>
    </row>
    <row r="109" spans="1:9" ht="42" x14ac:dyDescent="0.2">
      <c r="A109" s="167">
        <v>40</v>
      </c>
      <c r="B109" s="142" t="s">
        <v>168</v>
      </c>
      <c r="C109" s="142"/>
      <c r="D109" s="97">
        <v>2</v>
      </c>
      <c r="E109" s="85"/>
      <c r="F109" s="5"/>
      <c r="G109" s="107"/>
      <c r="H109" s="108"/>
      <c r="I109" s="144"/>
    </row>
    <row r="110" spans="1:9" ht="23" x14ac:dyDescent="0.2">
      <c r="A110" s="167">
        <v>41</v>
      </c>
      <c r="B110" s="143" t="s">
        <v>56</v>
      </c>
      <c r="C110" s="143"/>
      <c r="D110" s="97">
        <v>2</v>
      </c>
      <c r="E110" s="85"/>
      <c r="F110" s="5"/>
      <c r="G110" s="107"/>
      <c r="H110" s="108"/>
      <c r="I110" s="144"/>
    </row>
    <row r="111" spans="1:9" ht="42" x14ac:dyDescent="0.2">
      <c r="A111" s="167">
        <v>42</v>
      </c>
      <c r="B111" s="142" t="s">
        <v>221</v>
      </c>
      <c r="C111" s="142"/>
      <c r="D111" s="97">
        <v>2</v>
      </c>
      <c r="E111" s="85"/>
      <c r="F111" s="5"/>
      <c r="G111" s="107"/>
      <c r="H111" s="108"/>
      <c r="I111" s="144"/>
    </row>
    <row r="112" spans="1:9" x14ac:dyDescent="0.2">
      <c r="A112" s="126"/>
      <c r="B112" s="5"/>
      <c r="C112" s="5"/>
      <c r="D112" s="85"/>
      <c r="E112" s="85"/>
      <c r="F112" s="5"/>
      <c r="G112" s="88"/>
      <c r="H112" s="88"/>
      <c r="I112" s="145"/>
    </row>
    <row r="113" spans="1:9" ht="21" thickBot="1" x14ac:dyDescent="0.25">
      <c r="A113" s="127"/>
      <c r="B113" s="11" t="s">
        <v>57</v>
      </c>
      <c r="C113" s="11"/>
      <c r="D113" s="98">
        <f>SUM(D109:D111)</f>
        <v>6</v>
      </c>
      <c r="E113" s="98">
        <f>SUM(E109:E111)</f>
        <v>0</v>
      </c>
      <c r="F113" s="4"/>
      <c r="G113" s="88"/>
      <c r="H113" s="88"/>
      <c r="I113" s="122"/>
    </row>
    <row r="114" spans="1:9" ht="21" thickBot="1" x14ac:dyDescent="0.25">
      <c r="A114" s="141"/>
      <c r="B114" s="5"/>
      <c r="C114" s="5"/>
      <c r="D114" s="85"/>
      <c r="E114" s="85"/>
      <c r="F114" s="13"/>
      <c r="G114" s="106"/>
      <c r="H114" s="106"/>
      <c r="I114" s="137"/>
    </row>
    <row r="115" spans="1:9" ht="21" thickBot="1" x14ac:dyDescent="0.25">
      <c r="A115" s="129" t="s">
        <v>58</v>
      </c>
      <c r="B115" s="13"/>
      <c r="C115" s="3"/>
      <c r="D115" s="111"/>
      <c r="E115" s="111"/>
      <c r="F115" s="5"/>
      <c r="G115" s="88"/>
      <c r="H115" s="88"/>
      <c r="I115" s="122"/>
    </row>
    <row r="116" spans="1:9" x14ac:dyDescent="0.2">
      <c r="A116" s="136"/>
      <c r="B116" s="5"/>
      <c r="C116" s="5"/>
      <c r="D116" s="85"/>
      <c r="E116" s="85"/>
      <c r="F116" s="5"/>
      <c r="G116" s="88"/>
      <c r="H116" s="88"/>
      <c r="I116" s="122"/>
    </row>
    <row r="117" spans="1:9" ht="23" x14ac:dyDescent="0.2">
      <c r="A117" s="167">
        <v>43</v>
      </c>
      <c r="B117" s="143" t="s">
        <v>60</v>
      </c>
      <c r="C117" s="143"/>
      <c r="D117" s="100">
        <v>2</v>
      </c>
      <c r="E117" s="82"/>
      <c r="F117" s="5"/>
      <c r="G117" s="107"/>
      <c r="H117" s="108"/>
      <c r="I117" s="144"/>
    </row>
    <row r="118" spans="1:9" ht="23" x14ac:dyDescent="0.2">
      <c r="A118" s="167">
        <v>44</v>
      </c>
      <c r="B118" s="143" t="s">
        <v>59</v>
      </c>
      <c r="C118" s="143"/>
      <c r="D118" s="100">
        <v>2</v>
      </c>
      <c r="E118" s="82"/>
      <c r="F118" s="5"/>
      <c r="G118" s="107"/>
      <c r="H118" s="108"/>
      <c r="I118" s="144"/>
    </row>
    <row r="119" spans="1:9" ht="42" x14ac:dyDescent="0.2">
      <c r="A119" s="167">
        <v>45</v>
      </c>
      <c r="B119" s="142" t="s">
        <v>166</v>
      </c>
      <c r="C119" s="142"/>
      <c r="D119" s="100">
        <v>2</v>
      </c>
      <c r="E119" s="82"/>
      <c r="F119" s="5"/>
      <c r="G119" s="107"/>
      <c r="H119" s="108"/>
      <c r="I119" s="144"/>
    </row>
    <row r="120" spans="1:9" ht="42" x14ac:dyDescent="0.2">
      <c r="A120" s="167">
        <v>46</v>
      </c>
      <c r="B120" s="146" t="s">
        <v>222</v>
      </c>
      <c r="C120" s="146"/>
      <c r="D120" s="100">
        <v>2</v>
      </c>
      <c r="E120" s="82"/>
      <c r="F120" s="5"/>
      <c r="G120" s="107"/>
      <c r="H120" s="108"/>
      <c r="I120" s="144"/>
    </row>
    <row r="121" spans="1:9" ht="23" x14ac:dyDescent="0.2">
      <c r="A121" s="168">
        <v>47</v>
      </c>
      <c r="B121" s="143" t="s">
        <v>167</v>
      </c>
      <c r="C121" s="143"/>
      <c r="D121" s="100">
        <v>2</v>
      </c>
      <c r="E121" s="82"/>
      <c r="F121" s="5"/>
      <c r="G121" s="107"/>
      <c r="H121" s="108"/>
      <c r="I121" s="144"/>
    </row>
    <row r="122" spans="1:9" x14ac:dyDescent="0.2">
      <c r="A122" s="126"/>
      <c r="B122" s="143"/>
      <c r="C122" s="143"/>
      <c r="D122" s="100"/>
      <c r="E122" s="82"/>
      <c r="F122" s="5"/>
      <c r="G122" s="88"/>
      <c r="H122" s="88"/>
      <c r="I122" s="122"/>
    </row>
    <row r="123" spans="1:9" ht="21" thickBot="1" x14ac:dyDescent="0.25">
      <c r="A123" s="127"/>
      <c r="B123" s="11" t="s">
        <v>61</v>
      </c>
      <c r="C123" s="11"/>
      <c r="D123" s="101">
        <f>SUM(D117:D121)</f>
        <v>10</v>
      </c>
      <c r="E123" s="101">
        <f>SUM(E117:E121)</f>
        <v>0</v>
      </c>
      <c r="F123" s="94"/>
      <c r="G123" s="88"/>
      <c r="H123" s="88"/>
      <c r="I123" s="122"/>
    </row>
    <row r="124" spans="1:9" ht="21" thickBot="1" x14ac:dyDescent="0.25">
      <c r="A124" s="126"/>
      <c r="B124" s="5"/>
      <c r="C124" s="5"/>
      <c r="D124" s="85"/>
      <c r="E124" s="85"/>
      <c r="F124" s="13"/>
      <c r="G124" s="106"/>
      <c r="H124" s="106"/>
      <c r="I124" s="137"/>
    </row>
    <row r="125" spans="1:9" ht="21" thickBot="1" x14ac:dyDescent="0.25">
      <c r="A125" s="129" t="s">
        <v>62</v>
      </c>
      <c r="B125" s="13"/>
      <c r="C125" s="3"/>
      <c r="D125" s="111"/>
      <c r="E125" s="111"/>
      <c r="F125" s="5"/>
      <c r="G125" s="88"/>
      <c r="H125" s="88"/>
      <c r="I125" s="122"/>
    </row>
    <row r="126" spans="1:9" x14ac:dyDescent="0.2">
      <c r="A126" s="136"/>
      <c r="B126" s="5"/>
      <c r="C126" s="5"/>
      <c r="D126" s="85"/>
      <c r="E126" s="85"/>
      <c r="F126" s="5"/>
      <c r="G126" s="88"/>
      <c r="H126" s="88"/>
      <c r="I126" s="122"/>
    </row>
    <row r="127" spans="1:9" ht="42" x14ac:dyDescent="0.2">
      <c r="A127" s="167">
        <v>48</v>
      </c>
      <c r="B127" s="142" t="s">
        <v>169</v>
      </c>
      <c r="C127" s="142"/>
      <c r="D127" s="100">
        <v>2</v>
      </c>
      <c r="E127" s="82"/>
      <c r="F127" s="5"/>
      <c r="G127" s="107"/>
      <c r="H127" s="108"/>
      <c r="I127" s="144"/>
    </row>
    <row r="128" spans="1:9" ht="23" x14ac:dyDescent="0.2">
      <c r="A128" s="167">
        <v>49</v>
      </c>
      <c r="B128" s="143" t="s">
        <v>235</v>
      </c>
      <c r="C128" s="143"/>
      <c r="D128" s="82">
        <v>2</v>
      </c>
      <c r="E128" s="82"/>
      <c r="F128" s="5"/>
      <c r="G128" s="107"/>
      <c r="H128" s="108"/>
      <c r="I128" s="144"/>
    </row>
    <row r="129" spans="1:9" ht="42" x14ac:dyDescent="0.2">
      <c r="A129" s="168">
        <v>50</v>
      </c>
      <c r="B129" s="142" t="s">
        <v>170</v>
      </c>
      <c r="C129" s="142"/>
      <c r="D129" s="82">
        <v>2</v>
      </c>
      <c r="E129" s="82"/>
      <c r="F129" s="5"/>
      <c r="G129" s="107"/>
      <c r="H129" s="108"/>
      <c r="I129" s="144"/>
    </row>
    <row r="130" spans="1:9" ht="23" x14ac:dyDescent="0.2">
      <c r="A130" s="168">
        <v>51</v>
      </c>
      <c r="B130" s="143" t="s">
        <v>171</v>
      </c>
      <c r="C130" s="143"/>
      <c r="D130" s="82">
        <v>2</v>
      </c>
      <c r="E130" s="82"/>
      <c r="F130" s="5"/>
      <c r="G130" s="107"/>
      <c r="H130" s="108"/>
      <c r="I130" s="144"/>
    </row>
    <row r="131" spans="1:9" ht="42" x14ac:dyDescent="0.2">
      <c r="A131" s="168">
        <v>52</v>
      </c>
      <c r="B131" s="142" t="s">
        <v>172</v>
      </c>
      <c r="C131" s="142"/>
      <c r="D131" s="100">
        <v>2</v>
      </c>
      <c r="E131" s="82"/>
      <c r="F131" s="5"/>
      <c r="G131" s="107"/>
      <c r="H131" s="108"/>
      <c r="I131" s="144"/>
    </row>
    <row r="132" spans="1:9" ht="23" x14ac:dyDescent="0.2">
      <c r="A132" s="168">
        <v>53</v>
      </c>
      <c r="B132" s="143" t="s">
        <v>173</v>
      </c>
      <c r="C132" s="143"/>
      <c r="D132" s="100">
        <v>2</v>
      </c>
      <c r="E132" s="82"/>
      <c r="F132" s="5"/>
      <c r="G132" s="107"/>
      <c r="H132" s="108"/>
      <c r="I132" s="144"/>
    </row>
    <row r="133" spans="1:9" x14ac:dyDescent="0.2">
      <c r="A133" s="141"/>
      <c r="B133" s="5"/>
      <c r="C133" s="5"/>
      <c r="D133" s="82"/>
      <c r="E133" s="82"/>
      <c r="F133" s="5"/>
      <c r="G133" s="88"/>
      <c r="H133" s="88"/>
      <c r="I133" s="122"/>
    </row>
    <row r="134" spans="1:9" ht="21" thickBot="1" x14ac:dyDescent="0.25">
      <c r="A134" s="126"/>
      <c r="B134" s="4" t="s">
        <v>63</v>
      </c>
      <c r="C134" s="4"/>
      <c r="D134" s="161">
        <f>SUM(D127:D132)</f>
        <v>12</v>
      </c>
      <c r="E134" s="161">
        <f>SUM(E127:E132)</f>
        <v>0</v>
      </c>
      <c r="F134" s="4"/>
      <c r="G134" s="88"/>
      <c r="H134" s="88"/>
      <c r="I134" s="122"/>
    </row>
    <row r="135" spans="1:9" ht="22" thickTop="1" thickBot="1" x14ac:dyDescent="0.25">
      <c r="A135" s="174"/>
      <c r="B135" s="175"/>
      <c r="C135" s="175"/>
      <c r="D135" s="176"/>
      <c r="E135" s="176"/>
      <c r="F135" s="175"/>
      <c r="G135" s="177"/>
      <c r="H135" s="177"/>
      <c r="I135" s="178"/>
    </row>
    <row r="136" spans="1:9" ht="21" thickBot="1" x14ac:dyDescent="0.25">
      <c r="A136" s="129" t="s">
        <v>64</v>
      </c>
      <c r="B136" s="13"/>
      <c r="C136" s="3"/>
      <c r="D136" s="111"/>
      <c r="E136" s="111"/>
      <c r="F136" s="5"/>
      <c r="G136" s="88"/>
      <c r="H136" s="88"/>
      <c r="I136" s="122"/>
    </row>
    <row r="137" spans="1:9" x14ac:dyDescent="0.2">
      <c r="A137" s="126"/>
      <c r="B137" s="5"/>
      <c r="C137" s="5"/>
      <c r="D137" s="85"/>
      <c r="E137" s="85"/>
      <c r="F137" s="5"/>
      <c r="G137" s="88"/>
      <c r="H137" s="88"/>
      <c r="I137" s="122"/>
    </row>
    <row r="138" spans="1:9" ht="42" x14ac:dyDescent="0.2">
      <c r="A138" s="136">
        <v>54</v>
      </c>
      <c r="B138" s="142" t="s">
        <v>223</v>
      </c>
      <c r="C138" s="142"/>
      <c r="D138" s="100">
        <v>2</v>
      </c>
      <c r="E138" s="85"/>
      <c r="F138" s="5"/>
      <c r="G138" s="107"/>
      <c r="H138" s="108"/>
      <c r="I138" s="144"/>
    </row>
    <row r="139" spans="1:9" ht="42" x14ac:dyDescent="0.2">
      <c r="A139" s="136">
        <v>55</v>
      </c>
      <c r="B139" s="142" t="s">
        <v>174</v>
      </c>
      <c r="C139" s="142"/>
      <c r="D139" s="100">
        <v>2</v>
      </c>
      <c r="E139" s="85"/>
      <c r="F139" s="5"/>
      <c r="G139" s="107"/>
      <c r="H139" s="108"/>
      <c r="I139" s="144"/>
    </row>
    <row r="140" spans="1:9" ht="23" x14ac:dyDescent="0.2">
      <c r="A140" s="136">
        <v>56</v>
      </c>
      <c r="B140" s="143" t="s">
        <v>224</v>
      </c>
      <c r="C140" s="143"/>
      <c r="D140" s="82">
        <v>2</v>
      </c>
      <c r="E140" s="85"/>
      <c r="F140" s="5"/>
      <c r="G140" s="107"/>
      <c r="H140" s="108"/>
      <c r="I140" s="144"/>
    </row>
    <row r="141" spans="1:9" ht="42" x14ac:dyDescent="0.2">
      <c r="A141" s="126">
        <v>57</v>
      </c>
      <c r="B141" s="142" t="s">
        <v>175</v>
      </c>
      <c r="C141" s="142"/>
      <c r="D141" s="100">
        <v>2</v>
      </c>
      <c r="E141" s="85"/>
      <c r="F141" s="5"/>
      <c r="G141" s="107"/>
      <c r="H141" s="108"/>
      <c r="I141" s="144"/>
    </row>
    <row r="142" spans="1:9" ht="42" x14ac:dyDescent="0.2">
      <c r="A142" s="136">
        <v>58</v>
      </c>
      <c r="B142" s="142" t="s">
        <v>176</v>
      </c>
      <c r="C142" s="142"/>
      <c r="D142" s="100">
        <v>2</v>
      </c>
      <c r="E142" s="85"/>
      <c r="F142" s="5"/>
      <c r="G142" s="107"/>
      <c r="H142" s="108"/>
      <c r="I142" s="144"/>
    </row>
    <row r="143" spans="1:9" ht="42" x14ac:dyDescent="0.2">
      <c r="A143" s="136">
        <v>59</v>
      </c>
      <c r="B143" s="142" t="s">
        <v>177</v>
      </c>
      <c r="C143" s="142"/>
      <c r="D143" s="82">
        <v>2</v>
      </c>
      <c r="E143" s="85"/>
      <c r="F143" s="5"/>
      <c r="G143" s="107"/>
      <c r="H143" s="108"/>
      <c r="I143" s="144"/>
    </row>
    <row r="144" spans="1:9" ht="42" x14ac:dyDescent="0.2">
      <c r="A144" s="126">
        <v>60</v>
      </c>
      <c r="B144" s="142" t="s">
        <v>178</v>
      </c>
      <c r="C144" s="142"/>
      <c r="D144" s="100">
        <v>2</v>
      </c>
      <c r="E144" s="85"/>
      <c r="F144" s="5"/>
      <c r="G144" s="107"/>
      <c r="H144" s="108"/>
      <c r="I144" s="144"/>
    </row>
    <row r="145" spans="1:9" x14ac:dyDescent="0.2">
      <c r="A145" s="126"/>
      <c r="B145" s="5"/>
      <c r="C145" s="5"/>
      <c r="D145" s="82"/>
      <c r="E145" s="85"/>
      <c r="F145" s="5"/>
      <c r="G145" s="88"/>
      <c r="H145" s="88"/>
      <c r="I145" s="122"/>
    </row>
    <row r="146" spans="1:9" ht="21" thickBot="1" x14ac:dyDescent="0.25">
      <c r="A146" s="127"/>
      <c r="B146" s="11" t="s">
        <v>65</v>
      </c>
      <c r="C146" s="11"/>
      <c r="D146" s="101">
        <f>SUM(D138:D144)</f>
        <v>14</v>
      </c>
      <c r="E146" s="98">
        <f>SUM(E138:E144)</f>
        <v>0</v>
      </c>
      <c r="F146" s="4"/>
      <c r="G146" s="88"/>
      <c r="H146" s="88"/>
      <c r="I146" s="122"/>
    </row>
    <row r="147" spans="1:9" ht="21" thickBot="1" x14ac:dyDescent="0.25">
      <c r="A147" s="126"/>
      <c r="B147" s="4"/>
      <c r="C147" s="4"/>
      <c r="D147" s="84"/>
      <c r="E147" s="84"/>
      <c r="F147" s="14"/>
      <c r="G147" s="106"/>
      <c r="H147" s="106"/>
      <c r="I147" s="137"/>
    </row>
    <row r="148" spans="1:9" ht="21" thickBot="1" x14ac:dyDescent="0.25">
      <c r="A148" s="129" t="s">
        <v>66</v>
      </c>
      <c r="B148" s="13"/>
      <c r="C148" s="3"/>
      <c r="D148" s="111"/>
      <c r="E148" s="111"/>
      <c r="F148" s="5"/>
      <c r="G148" s="88"/>
      <c r="H148" s="88"/>
      <c r="I148" s="122"/>
    </row>
    <row r="149" spans="1:9" x14ac:dyDescent="0.2">
      <c r="A149" s="126"/>
      <c r="B149" s="5"/>
      <c r="C149" s="5"/>
      <c r="D149" s="85"/>
      <c r="E149" s="85"/>
      <c r="F149" s="5"/>
      <c r="G149" s="88"/>
      <c r="H149" s="88"/>
      <c r="I149" s="122"/>
    </row>
    <row r="150" spans="1:9" ht="42" x14ac:dyDescent="0.2">
      <c r="A150" s="136">
        <v>61</v>
      </c>
      <c r="B150" s="19" t="s">
        <v>179</v>
      </c>
      <c r="C150" s="19"/>
      <c r="D150" s="100">
        <v>2</v>
      </c>
      <c r="E150" s="82"/>
      <c r="F150" s="5"/>
      <c r="G150" s="107"/>
      <c r="H150" s="108"/>
      <c r="I150" s="144"/>
    </row>
    <row r="151" spans="1:9" ht="42" x14ac:dyDescent="0.2">
      <c r="A151" s="136">
        <v>62</v>
      </c>
      <c r="B151" s="19" t="s">
        <v>180</v>
      </c>
      <c r="C151" s="19"/>
      <c r="D151" s="100">
        <v>2</v>
      </c>
      <c r="E151" s="82"/>
      <c r="F151" s="5"/>
      <c r="G151" s="107"/>
      <c r="H151" s="108"/>
      <c r="I151" s="144"/>
    </row>
    <row r="152" spans="1:9" ht="23" x14ac:dyDescent="0.2">
      <c r="A152" s="136">
        <v>63</v>
      </c>
      <c r="B152" s="19" t="s">
        <v>181</v>
      </c>
      <c r="C152" s="19"/>
      <c r="D152" s="100">
        <v>2</v>
      </c>
      <c r="E152" s="82"/>
      <c r="F152" s="5"/>
      <c r="G152" s="107"/>
      <c r="H152" s="108"/>
      <c r="I152" s="144"/>
    </row>
    <row r="153" spans="1:9" ht="42" x14ac:dyDescent="0.2">
      <c r="A153" s="136">
        <v>64</v>
      </c>
      <c r="B153" s="19" t="s">
        <v>182</v>
      </c>
      <c r="C153" s="19"/>
      <c r="D153" s="100">
        <v>2</v>
      </c>
      <c r="E153" s="82"/>
      <c r="F153" s="5"/>
      <c r="G153" s="107"/>
      <c r="H153" s="108"/>
      <c r="I153" s="144"/>
    </row>
    <row r="154" spans="1:9" ht="42" x14ac:dyDescent="0.2">
      <c r="A154" s="136">
        <v>65</v>
      </c>
      <c r="B154" s="19" t="s">
        <v>183</v>
      </c>
      <c r="C154" s="19"/>
      <c r="D154" s="100">
        <v>2</v>
      </c>
      <c r="E154" s="82"/>
      <c r="F154" s="5"/>
      <c r="G154" s="107"/>
      <c r="H154" s="108"/>
      <c r="I154" s="144"/>
    </row>
    <row r="155" spans="1:9" ht="42" x14ac:dyDescent="0.2">
      <c r="A155" s="136">
        <v>66</v>
      </c>
      <c r="B155" s="19" t="s">
        <v>184</v>
      </c>
      <c r="C155" s="19"/>
      <c r="D155" s="100">
        <v>2</v>
      </c>
      <c r="E155" s="82"/>
      <c r="F155" s="5"/>
      <c r="G155" s="107"/>
      <c r="H155" s="108"/>
      <c r="I155" s="144"/>
    </row>
    <row r="156" spans="1:9" x14ac:dyDescent="0.2">
      <c r="A156" s="126"/>
      <c r="B156" s="5"/>
      <c r="C156" s="5"/>
      <c r="D156" s="82"/>
      <c r="E156" s="82"/>
      <c r="F156" s="5"/>
      <c r="G156" s="88"/>
      <c r="H156" s="88"/>
      <c r="I156" s="122"/>
    </row>
    <row r="157" spans="1:9" ht="21" thickBot="1" x14ac:dyDescent="0.25">
      <c r="A157" s="127"/>
      <c r="B157" s="11" t="s">
        <v>67</v>
      </c>
      <c r="C157" s="11"/>
      <c r="D157" s="101">
        <f>SUM(D150:D155)</f>
        <v>12</v>
      </c>
      <c r="E157" s="101">
        <f>SUM(E150:E155)</f>
        <v>0</v>
      </c>
      <c r="F157" s="4"/>
      <c r="G157" s="88"/>
      <c r="H157" s="88"/>
      <c r="I157" s="122"/>
    </row>
    <row r="158" spans="1:9" ht="21" thickBot="1" x14ac:dyDescent="0.25">
      <c r="A158" s="126"/>
      <c r="B158" s="5"/>
      <c r="C158" s="5"/>
      <c r="D158" s="85"/>
      <c r="E158" s="85"/>
      <c r="F158" s="13"/>
      <c r="G158" s="106"/>
      <c r="H158" s="106"/>
      <c r="I158" s="137"/>
    </row>
    <row r="159" spans="1:9" ht="21" thickBot="1" x14ac:dyDescent="0.25">
      <c r="A159" s="129" t="s">
        <v>68</v>
      </c>
      <c r="B159" s="13"/>
      <c r="C159" s="3"/>
      <c r="D159" s="111"/>
      <c r="E159" s="111"/>
      <c r="F159" s="5"/>
      <c r="G159" s="88"/>
      <c r="H159" s="88"/>
      <c r="I159" s="122"/>
    </row>
    <row r="160" spans="1:9" x14ac:dyDescent="0.2">
      <c r="A160" s="136"/>
      <c r="B160" s="5"/>
      <c r="C160" s="5"/>
      <c r="D160" s="85"/>
      <c r="E160" s="85"/>
      <c r="F160" s="5"/>
      <c r="G160" s="88"/>
      <c r="H160" s="88"/>
      <c r="I160" s="122"/>
    </row>
    <row r="161" spans="1:9" ht="42" x14ac:dyDescent="0.2">
      <c r="A161" s="167">
        <v>67</v>
      </c>
      <c r="B161" s="19" t="s">
        <v>185</v>
      </c>
      <c r="C161" s="19"/>
      <c r="D161" s="82">
        <v>2</v>
      </c>
      <c r="E161" s="82"/>
      <c r="F161" s="5"/>
      <c r="G161" s="107"/>
      <c r="H161" s="108"/>
      <c r="I161" s="144"/>
    </row>
    <row r="162" spans="1:9" ht="42" x14ac:dyDescent="0.2">
      <c r="A162" s="168">
        <v>68</v>
      </c>
      <c r="B162" s="19" t="s">
        <v>186</v>
      </c>
      <c r="C162" s="19"/>
      <c r="D162" s="82">
        <v>2</v>
      </c>
      <c r="E162" s="82"/>
      <c r="F162" s="5"/>
      <c r="G162" s="107"/>
      <c r="H162" s="108"/>
      <c r="I162" s="144"/>
    </row>
    <row r="163" spans="1:9" ht="42" x14ac:dyDescent="0.2">
      <c r="A163" s="168">
        <v>69</v>
      </c>
      <c r="B163" s="19" t="s">
        <v>187</v>
      </c>
      <c r="C163" s="19"/>
      <c r="D163" s="100">
        <v>2</v>
      </c>
      <c r="E163" s="82"/>
      <c r="F163" s="5"/>
      <c r="G163" s="107"/>
      <c r="H163" s="108"/>
      <c r="I163" s="144"/>
    </row>
    <row r="164" spans="1:9" x14ac:dyDescent="0.2">
      <c r="A164" s="136" t="s">
        <v>6</v>
      </c>
      <c r="B164" s="5"/>
      <c r="C164" s="5"/>
      <c r="D164" s="82"/>
      <c r="E164" s="82"/>
      <c r="F164" s="5"/>
      <c r="G164" s="88"/>
      <c r="H164" s="88"/>
      <c r="I164" s="122"/>
    </row>
    <row r="165" spans="1:9" ht="21" thickBot="1" x14ac:dyDescent="0.25">
      <c r="A165" s="127"/>
      <c r="B165" s="11" t="s">
        <v>69</v>
      </c>
      <c r="C165" s="11"/>
      <c r="D165" s="101">
        <f>SUM(D161:D163)</f>
        <v>6</v>
      </c>
      <c r="E165" s="101">
        <f>SUM(E161:E163)</f>
        <v>0</v>
      </c>
      <c r="F165" s="4"/>
      <c r="G165" s="88"/>
      <c r="H165" s="88"/>
      <c r="I165" s="122"/>
    </row>
    <row r="166" spans="1:9" ht="21" thickBot="1" x14ac:dyDescent="0.25">
      <c r="A166" s="141"/>
      <c r="B166" s="5"/>
      <c r="C166" s="5"/>
      <c r="D166" s="85"/>
      <c r="E166" s="85"/>
      <c r="F166" s="13"/>
      <c r="G166" s="106"/>
      <c r="H166" s="106"/>
      <c r="I166" s="137"/>
    </row>
    <row r="167" spans="1:9" x14ac:dyDescent="0.2">
      <c r="A167" s="129" t="s">
        <v>70</v>
      </c>
      <c r="B167" s="10"/>
      <c r="C167" s="2"/>
      <c r="D167" s="83">
        <v>62</v>
      </c>
      <c r="E167" s="171">
        <f>SUM(E177+E208+E190+E226+E232+E238)</f>
        <v>0</v>
      </c>
      <c r="F167" s="4"/>
      <c r="G167" s="88"/>
      <c r="H167" s="88"/>
      <c r="I167" s="122"/>
    </row>
    <row r="168" spans="1:9" x14ac:dyDescent="0.2">
      <c r="A168" s="141"/>
      <c r="B168" s="5"/>
      <c r="C168" s="5"/>
      <c r="D168" s="85"/>
      <c r="E168" s="85"/>
      <c r="F168" s="5"/>
      <c r="G168" s="88"/>
      <c r="H168" s="88"/>
      <c r="I168" s="122"/>
    </row>
    <row r="169" spans="1:9" ht="21" thickBot="1" x14ac:dyDescent="0.25">
      <c r="A169" s="141" t="s">
        <v>71</v>
      </c>
      <c r="B169" s="9"/>
      <c r="C169" s="5"/>
      <c r="D169" s="85"/>
      <c r="E169" s="85"/>
      <c r="F169" s="5"/>
      <c r="G169" s="88"/>
      <c r="H169" s="88"/>
      <c r="I169" s="122"/>
    </row>
    <row r="170" spans="1:9" x14ac:dyDescent="0.2">
      <c r="A170" s="141"/>
      <c r="B170" s="5"/>
      <c r="C170" s="5"/>
      <c r="D170" s="85"/>
      <c r="E170" s="85"/>
      <c r="F170" s="5"/>
      <c r="G170" s="88"/>
      <c r="H170" s="88"/>
      <c r="I170" s="122"/>
    </row>
    <row r="171" spans="1:9" ht="42" x14ac:dyDescent="0.2">
      <c r="A171" s="167">
        <v>70</v>
      </c>
      <c r="B171" s="19" t="s">
        <v>225</v>
      </c>
      <c r="C171" s="19"/>
      <c r="D171" s="82">
        <v>2</v>
      </c>
      <c r="E171" s="85"/>
      <c r="F171" s="5"/>
      <c r="G171" s="107"/>
      <c r="H171" s="108"/>
      <c r="I171" s="144"/>
    </row>
    <row r="172" spans="1:9" ht="42" x14ac:dyDescent="0.2">
      <c r="A172" s="168">
        <v>71</v>
      </c>
      <c r="B172" s="19" t="s">
        <v>188</v>
      </c>
      <c r="C172" s="19"/>
      <c r="D172" s="100">
        <v>2</v>
      </c>
      <c r="E172" s="85"/>
      <c r="F172" s="5"/>
      <c r="G172" s="107"/>
      <c r="H172" s="108"/>
      <c r="I172" s="144"/>
    </row>
    <row r="173" spans="1:9" ht="42" x14ac:dyDescent="0.2">
      <c r="A173" s="168">
        <v>72</v>
      </c>
      <c r="B173" s="19" t="s">
        <v>189</v>
      </c>
      <c r="C173" s="19"/>
      <c r="D173" s="82">
        <v>2</v>
      </c>
      <c r="E173" s="85"/>
      <c r="F173" s="5"/>
      <c r="G173" s="107"/>
      <c r="H173" s="108"/>
      <c r="I173" s="144"/>
    </row>
    <row r="174" spans="1:9" ht="42" x14ac:dyDescent="0.2">
      <c r="A174" s="168">
        <v>73</v>
      </c>
      <c r="B174" s="19" t="s">
        <v>190</v>
      </c>
      <c r="C174" s="19"/>
      <c r="D174" s="82">
        <v>2</v>
      </c>
      <c r="E174" s="85"/>
      <c r="F174" s="5"/>
      <c r="G174" s="107"/>
      <c r="H174" s="108"/>
      <c r="I174" s="144"/>
    </row>
    <row r="175" spans="1:9" ht="63" x14ac:dyDescent="0.2">
      <c r="A175" s="168">
        <v>74</v>
      </c>
      <c r="B175" s="19" t="s">
        <v>191</v>
      </c>
      <c r="C175" s="19"/>
      <c r="D175" s="100">
        <v>2</v>
      </c>
      <c r="E175" s="85"/>
      <c r="F175" s="5"/>
      <c r="G175" s="107"/>
      <c r="H175" s="108"/>
      <c r="I175" s="144"/>
    </row>
    <row r="176" spans="1:9" x14ac:dyDescent="0.2">
      <c r="A176" s="147"/>
      <c r="B176" s="5"/>
      <c r="C176" s="5"/>
      <c r="D176" s="82"/>
      <c r="E176" s="85"/>
      <c r="F176" s="5"/>
      <c r="G176" s="88"/>
      <c r="H176" s="88"/>
      <c r="I176" s="122"/>
    </row>
    <row r="177" spans="1:9" ht="21" thickBot="1" x14ac:dyDescent="0.25">
      <c r="A177" s="127"/>
      <c r="B177" s="15" t="s">
        <v>72</v>
      </c>
      <c r="C177" s="15"/>
      <c r="D177" s="115">
        <f>SUM(D171:D175)</f>
        <v>10</v>
      </c>
      <c r="E177" s="113">
        <f>SUM(E171:E175)</f>
        <v>0</v>
      </c>
      <c r="F177" s="95"/>
      <c r="G177" s="88"/>
      <c r="H177" s="88"/>
      <c r="I177" s="122"/>
    </row>
    <row r="178" spans="1:9" ht="21" thickBot="1" x14ac:dyDescent="0.25">
      <c r="A178" s="141" t="s">
        <v>9</v>
      </c>
      <c r="B178" s="5"/>
      <c r="C178" s="5"/>
      <c r="D178" s="85"/>
      <c r="E178" s="85"/>
      <c r="F178" s="13"/>
      <c r="G178" s="106"/>
      <c r="H178" s="106"/>
      <c r="I178" s="137"/>
    </row>
    <row r="179" spans="1:9" ht="21" thickBot="1" x14ac:dyDescent="0.25">
      <c r="A179" s="124"/>
      <c r="B179" s="14" t="s">
        <v>73</v>
      </c>
      <c r="C179" s="2"/>
      <c r="D179" s="111"/>
      <c r="E179" s="111"/>
      <c r="F179" s="5"/>
      <c r="G179" s="88"/>
      <c r="H179" s="88"/>
      <c r="I179" s="122"/>
    </row>
    <row r="180" spans="1:9" x14ac:dyDescent="0.2">
      <c r="A180" s="126"/>
      <c r="B180" s="4"/>
      <c r="C180" s="4"/>
      <c r="D180" s="85"/>
      <c r="E180" s="85"/>
      <c r="F180" s="5"/>
      <c r="G180" s="88"/>
      <c r="H180" s="88"/>
      <c r="I180" s="122"/>
    </row>
    <row r="181" spans="1:9" ht="42" x14ac:dyDescent="0.2">
      <c r="A181" s="167">
        <v>75</v>
      </c>
      <c r="B181" s="19" t="s">
        <v>226</v>
      </c>
      <c r="C181" s="19"/>
      <c r="D181" s="100">
        <v>2</v>
      </c>
      <c r="E181" s="82"/>
      <c r="F181" s="5"/>
      <c r="G181" s="107"/>
      <c r="H181" s="108"/>
      <c r="I181" s="144"/>
    </row>
    <row r="182" spans="1:9" ht="42" x14ac:dyDescent="0.2">
      <c r="A182" s="167">
        <v>76</v>
      </c>
      <c r="B182" s="19" t="s">
        <v>192</v>
      </c>
      <c r="C182" s="19"/>
      <c r="D182" s="100">
        <v>2</v>
      </c>
      <c r="E182" s="82"/>
      <c r="F182" s="5"/>
      <c r="G182" s="107"/>
      <c r="H182" s="108"/>
      <c r="I182" s="144"/>
    </row>
    <row r="183" spans="1:9" ht="42" x14ac:dyDescent="0.2">
      <c r="A183" s="168">
        <v>77</v>
      </c>
      <c r="B183" s="19" t="s">
        <v>227</v>
      </c>
      <c r="C183" s="19"/>
      <c r="D183" s="100">
        <v>2</v>
      </c>
      <c r="E183" s="82"/>
      <c r="F183" s="5"/>
      <c r="G183" s="107"/>
      <c r="H183" s="108"/>
      <c r="I183" s="144"/>
    </row>
    <row r="184" spans="1:9" ht="42" x14ac:dyDescent="0.2">
      <c r="A184" s="168">
        <v>78</v>
      </c>
      <c r="B184" s="19" t="s">
        <v>193</v>
      </c>
      <c r="C184" s="19"/>
      <c r="D184" s="82">
        <v>2</v>
      </c>
      <c r="E184" s="82"/>
      <c r="F184" s="5"/>
      <c r="G184" s="107"/>
      <c r="H184" s="108"/>
      <c r="I184" s="144"/>
    </row>
    <row r="185" spans="1:9" ht="42" x14ac:dyDescent="0.2">
      <c r="A185" s="168">
        <v>79</v>
      </c>
      <c r="B185" s="19" t="s">
        <v>194</v>
      </c>
      <c r="C185" s="19"/>
      <c r="D185" s="82">
        <v>2</v>
      </c>
      <c r="E185" s="82"/>
      <c r="F185" s="5"/>
      <c r="G185" s="107"/>
      <c r="H185" s="108"/>
      <c r="I185" s="144"/>
    </row>
    <row r="186" spans="1:9" ht="42" x14ac:dyDescent="0.2">
      <c r="A186" s="167">
        <v>80</v>
      </c>
      <c r="B186" s="19" t="s">
        <v>195</v>
      </c>
      <c r="C186" s="19"/>
      <c r="D186" s="82">
        <v>2</v>
      </c>
      <c r="E186" s="82"/>
      <c r="F186" s="5"/>
      <c r="G186" s="107"/>
      <c r="H186" s="108"/>
      <c r="I186" s="144"/>
    </row>
    <row r="187" spans="1:9" ht="44" customHeight="1" x14ac:dyDescent="0.2">
      <c r="A187" s="167">
        <v>81</v>
      </c>
      <c r="B187" s="109" t="s">
        <v>196</v>
      </c>
      <c r="C187" s="19"/>
      <c r="D187" s="100">
        <v>2</v>
      </c>
      <c r="E187" s="82"/>
      <c r="F187" s="5"/>
      <c r="G187" s="107"/>
      <c r="H187" s="108"/>
      <c r="I187" s="144"/>
    </row>
    <row r="188" spans="1:9" ht="42" x14ac:dyDescent="0.2">
      <c r="A188" s="168">
        <v>82</v>
      </c>
      <c r="B188" s="19" t="s">
        <v>197</v>
      </c>
      <c r="C188" s="19"/>
      <c r="D188" s="100">
        <v>2</v>
      </c>
      <c r="E188" s="82"/>
      <c r="F188" s="5"/>
      <c r="G188" s="107"/>
      <c r="H188" s="108"/>
      <c r="I188" s="144"/>
    </row>
    <row r="189" spans="1:9" x14ac:dyDescent="0.2">
      <c r="A189" s="136" t="s">
        <v>4</v>
      </c>
      <c r="B189" s="5"/>
      <c r="C189" s="5"/>
      <c r="D189" s="82"/>
      <c r="E189" s="82"/>
      <c r="F189" s="5"/>
      <c r="G189" s="88"/>
      <c r="H189" s="88"/>
      <c r="I189" s="122"/>
    </row>
    <row r="190" spans="1:9" ht="21" thickBot="1" x14ac:dyDescent="0.25">
      <c r="A190" s="148" t="s">
        <v>74</v>
      </c>
      <c r="B190" s="11"/>
      <c r="C190" s="11"/>
      <c r="D190" s="101">
        <f>SUM(D181:D188)</f>
        <v>16</v>
      </c>
      <c r="E190" s="101">
        <f>SUM(E181:E188)</f>
        <v>0</v>
      </c>
      <c r="F190" s="11"/>
      <c r="G190" s="102"/>
      <c r="H190" s="102"/>
      <c r="I190" s="134"/>
    </row>
    <row r="191" spans="1:9" ht="21" thickBot="1" x14ac:dyDescent="0.25">
      <c r="A191" s="141"/>
      <c r="B191" s="5"/>
      <c r="C191" s="5"/>
      <c r="D191" s="85"/>
      <c r="E191" s="85"/>
      <c r="F191" s="13"/>
      <c r="G191" s="106"/>
      <c r="H191" s="106"/>
      <c r="I191" s="137"/>
    </row>
    <row r="192" spans="1:9" ht="21" thickBot="1" x14ac:dyDescent="0.25">
      <c r="A192" s="129" t="s">
        <v>75</v>
      </c>
      <c r="B192" s="13"/>
      <c r="C192" s="3"/>
      <c r="D192" s="111"/>
      <c r="E192" s="111"/>
      <c r="F192" s="5"/>
      <c r="G192" s="88"/>
      <c r="H192" s="88"/>
      <c r="I192" s="122"/>
    </row>
    <row r="193" spans="1:9" x14ac:dyDescent="0.2">
      <c r="A193" s="126"/>
      <c r="B193" s="5"/>
      <c r="C193" s="5"/>
      <c r="D193" s="85"/>
      <c r="E193" s="85"/>
      <c r="F193" s="5"/>
      <c r="G193" s="88"/>
      <c r="H193" s="88"/>
      <c r="I193" s="122"/>
    </row>
    <row r="194" spans="1:9" ht="63" x14ac:dyDescent="0.2">
      <c r="A194" s="136">
        <v>83</v>
      </c>
      <c r="B194" s="19" t="s">
        <v>228</v>
      </c>
      <c r="C194" s="19"/>
      <c r="D194" s="100">
        <v>2</v>
      </c>
      <c r="E194" s="82"/>
      <c r="F194" s="5"/>
      <c r="G194" s="107"/>
      <c r="H194" s="108"/>
      <c r="I194" s="144"/>
    </row>
    <row r="195" spans="1:9" ht="23" x14ac:dyDescent="0.2">
      <c r="A195" s="126">
        <v>84</v>
      </c>
      <c r="B195" s="12" t="s">
        <v>76</v>
      </c>
      <c r="C195" s="12"/>
      <c r="D195" s="82"/>
      <c r="E195" s="82"/>
      <c r="F195" s="5"/>
      <c r="G195" s="159"/>
      <c r="H195" s="159"/>
      <c r="I195" s="158"/>
    </row>
    <row r="196" spans="1:9" ht="23" x14ac:dyDescent="0.2">
      <c r="A196" s="126"/>
      <c r="B196" s="12" t="s">
        <v>78</v>
      </c>
      <c r="C196" s="12"/>
      <c r="D196" s="100">
        <v>2</v>
      </c>
      <c r="E196" s="82"/>
      <c r="F196" s="5"/>
      <c r="G196" s="107"/>
      <c r="H196" s="108"/>
      <c r="I196" s="144"/>
    </row>
    <row r="197" spans="1:9" ht="23" x14ac:dyDescent="0.2">
      <c r="A197" s="136"/>
      <c r="B197" s="12" t="s">
        <v>77</v>
      </c>
      <c r="C197" s="12"/>
      <c r="D197" s="82"/>
      <c r="E197" s="82"/>
      <c r="F197" s="5"/>
      <c r="G197" s="159"/>
      <c r="H197" s="159"/>
      <c r="I197" s="158"/>
    </row>
    <row r="198" spans="1:9" ht="23" x14ac:dyDescent="0.2">
      <c r="A198" s="126">
        <v>85</v>
      </c>
      <c r="B198" s="12" t="s">
        <v>203</v>
      </c>
      <c r="C198" s="12"/>
      <c r="D198" s="100">
        <v>2</v>
      </c>
      <c r="E198" s="82"/>
      <c r="F198" s="5"/>
      <c r="G198" s="107"/>
      <c r="H198" s="108"/>
      <c r="I198" s="144"/>
    </row>
    <row r="199" spans="1:9" ht="63" x14ac:dyDescent="0.2">
      <c r="A199" s="126">
        <v>86</v>
      </c>
      <c r="B199" s="19" t="s">
        <v>229</v>
      </c>
      <c r="C199" s="19"/>
      <c r="D199" s="100">
        <v>2</v>
      </c>
      <c r="E199" s="82"/>
      <c r="F199" s="5"/>
      <c r="G199" s="107"/>
      <c r="H199" s="108"/>
      <c r="I199" s="144"/>
    </row>
    <row r="200" spans="1:9" ht="42" x14ac:dyDescent="0.2">
      <c r="A200" s="126">
        <v>87</v>
      </c>
      <c r="B200" s="19" t="s">
        <v>202</v>
      </c>
      <c r="C200" s="19"/>
      <c r="D200" s="100">
        <v>2</v>
      </c>
      <c r="E200" s="82"/>
      <c r="F200" s="5"/>
      <c r="G200" s="107"/>
      <c r="H200" s="108"/>
      <c r="I200" s="144"/>
    </row>
    <row r="201" spans="1:9" ht="42" x14ac:dyDescent="0.2">
      <c r="A201" s="126">
        <v>88</v>
      </c>
      <c r="B201" s="19" t="s">
        <v>204</v>
      </c>
      <c r="C201" s="19"/>
      <c r="D201" s="100">
        <v>2</v>
      </c>
      <c r="E201" s="82"/>
      <c r="F201" s="5"/>
      <c r="G201" s="107"/>
      <c r="H201" s="108"/>
      <c r="I201" s="144"/>
    </row>
    <row r="202" spans="1:9" ht="23" x14ac:dyDescent="0.2">
      <c r="A202" s="126">
        <v>89</v>
      </c>
      <c r="B202" s="12" t="s">
        <v>79</v>
      </c>
      <c r="C202" s="12"/>
      <c r="D202" s="100">
        <v>2</v>
      </c>
      <c r="E202" s="82"/>
      <c r="F202" s="5"/>
      <c r="G202" s="107"/>
      <c r="H202" s="108"/>
      <c r="I202" s="144"/>
    </row>
    <row r="203" spans="1:9" ht="23" x14ac:dyDescent="0.2">
      <c r="A203" s="136"/>
      <c r="B203" s="12" t="s">
        <v>80</v>
      </c>
      <c r="C203" s="12"/>
      <c r="D203" s="82"/>
      <c r="E203" s="82"/>
      <c r="F203" s="5"/>
      <c r="G203" s="159"/>
      <c r="H203" s="159"/>
      <c r="I203" s="158"/>
    </row>
    <row r="204" spans="1:9" ht="42" x14ac:dyDescent="0.2">
      <c r="A204" s="136">
        <v>90</v>
      </c>
      <c r="B204" s="19" t="s">
        <v>201</v>
      </c>
      <c r="C204" s="19"/>
      <c r="D204" s="100">
        <v>2</v>
      </c>
      <c r="E204" s="82"/>
      <c r="F204" s="5"/>
      <c r="G204" s="107"/>
      <c r="H204" s="108"/>
      <c r="I204" s="144"/>
    </row>
    <row r="205" spans="1:9" ht="23" x14ac:dyDescent="0.2">
      <c r="A205" s="126">
        <v>91</v>
      </c>
      <c r="B205" s="12" t="s">
        <v>81</v>
      </c>
      <c r="C205" s="12"/>
      <c r="D205" s="100"/>
      <c r="E205" s="82"/>
      <c r="F205" s="5"/>
      <c r="G205" s="159"/>
      <c r="H205" s="159"/>
      <c r="I205" s="158"/>
    </row>
    <row r="206" spans="1:9" ht="23" x14ac:dyDescent="0.2">
      <c r="A206" s="126"/>
      <c r="B206" s="12" t="s">
        <v>82</v>
      </c>
      <c r="C206" s="12"/>
      <c r="D206" s="100">
        <v>2</v>
      </c>
      <c r="E206" s="82"/>
      <c r="F206" s="5"/>
      <c r="G206" s="107"/>
      <c r="H206" s="108"/>
      <c r="I206" s="144"/>
    </row>
    <row r="207" spans="1:9" x14ac:dyDescent="0.2">
      <c r="A207" s="126"/>
      <c r="B207" s="5"/>
      <c r="C207" s="5"/>
      <c r="D207" s="82"/>
      <c r="E207" s="82"/>
      <c r="F207" s="5"/>
      <c r="G207" s="88"/>
      <c r="H207" s="88"/>
      <c r="I207" s="122"/>
    </row>
    <row r="208" spans="1:9" ht="21" thickBot="1" x14ac:dyDescent="0.25">
      <c r="A208" s="148" t="s">
        <v>83</v>
      </c>
      <c r="B208" s="11"/>
      <c r="C208" s="11"/>
      <c r="D208" s="101">
        <f>SUM(D194:D206)</f>
        <v>18</v>
      </c>
      <c r="E208" s="101">
        <f>SUM(E194:E206)</f>
        <v>0</v>
      </c>
      <c r="F208" s="4"/>
      <c r="G208" s="88"/>
      <c r="H208" s="88"/>
      <c r="I208" s="122"/>
    </row>
    <row r="209" spans="1:9" ht="21" thickBot="1" x14ac:dyDescent="0.25">
      <c r="A209" s="126"/>
      <c r="B209" s="5"/>
      <c r="C209" s="5"/>
      <c r="D209" s="85"/>
      <c r="E209" s="85"/>
      <c r="F209" s="13"/>
      <c r="G209" s="106"/>
      <c r="H209" s="106"/>
      <c r="I209" s="137"/>
    </row>
    <row r="210" spans="1:9" ht="21" thickBot="1" x14ac:dyDescent="0.25">
      <c r="A210" s="129" t="s">
        <v>84</v>
      </c>
      <c r="B210" s="13"/>
      <c r="C210" s="3"/>
      <c r="D210" s="111"/>
      <c r="E210" s="111"/>
      <c r="F210" s="5"/>
      <c r="G210" s="88"/>
      <c r="H210" s="88"/>
      <c r="I210" s="122"/>
    </row>
    <row r="211" spans="1:9" x14ac:dyDescent="0.2">
      <c r="A211" s="126"/>
      <c r="B211" s="5"/>
      <c r="C211" s="5"/>
      <c r="D211" s="85"/>
      <c r="E211" s="85"/>
      <c r="F211" s="5"/>
      <c r="G211" s="88"/>
      <c r="H211" s="88"/>
      <c r="I211" s="122"/>
    </row>
    <row r="212" spans="1:9" x14ac:dyDescent="0.2">
      <c r="A212" s="167">
        <v>92</v>
      </c>
      <c r="B212" s="12" t="s">
        <v>85</v>
      </c>
      <c r="C212" s="12"/>
      <c r="D212" s="85"/>
      <c r="E212" s="85"/>
      <c r="F212" s="5"/>
      <c r="G212" s="88"/>
      <c r="H212" s="88"/>
      <c r="I212" s="122"/>
    </row>
    <row r="213" spans="1:9" ht="23" x14ac:dyDescent="0.2">
      <c r="A213" s="168"/>
      <c r="B213" s="12" t="s">
        <v>230</v>
      </c>
      <c r="C213" s="12"/>
      <c r="D213" s="100">
        <v>2</v>
      </c>
      <c r="E213" s="82"/>
      <c r="F213" s="5"/>
      <c r="G213" s="107"/>
      <c r="H213" s="108"/>
      <c r="I213" s="144"/>
    </row>
    <row r="214" spans="1:9" ht="42" x14ac:dyDescent="0.2">
      <c r="A214" s="168">
        <v>93</v>
      </c>
      <c r="B214" s="19" t="s">
        <v>200</v>
      </c>
      <c r="C214" s="19"/>
      <c r="D214" s="82">
        <v>2</v>
      </c>
      <c r="E214" s="82"/>
      <c r="F214" s="5"/>
      <c r="G214" s="107"/>
      <c r="H214" s="108"/>
      <c r="I214" s="144"/>
    </row>
    <row r="215" spans="1:9" ht="23" x14ac:dyDescent="0.2">
      <c r="A215" s="168">
        <v>94</v>
      </c>
      <c r="B215" s="12" t="s">
        <v>86</v>
      </c>
      <c r="C215" s="12"/>
      <c r="D215" s="100"/>
      <c r="E215" s="82"/>
      <c r="F215" s="5"/>
      <c r="G215" s="159"/>
      <c r="H215" s="159"/>
      <c r="I215" s="158"/>
    </row>
    <row r="216" spans="1:9" ht="23" x14ac:dyDescent="0.2">
      <c r="A216" s="167"/>
      <c r="B216" s="12" t="s">
        <v>87</v>
      </c>
      <c r="C216" s="12"/>
      <c r="D216" s="82">
        <v>2</v>
      </c>
      <c r="E216" s="82"/>
      <c r="F216" s="5"/>
      <c r="G216" s="107"/>
      <c r="H216" s="108"/>
      <c r="I216" s="144"/>
    </row>
    <row r="217" spans="1:9" ht="23" x14ac:dyDescent="0.2">
      <c r="A217" s="168">
        <v>95</v>
      </c>
      <c r="B217" s="12" t="s">
        <v>88</v>
      </c>
      <c r="C217" s="12"/>
      <c r="D217" s="100"/>
      <c r="E217" s="82"/>
      <c r="F217" s="5"/>
      <c r="G217" s="159"/>
      <c r="H217" s="159"/>
      <c r="I217" s="158"/>
    </row>
    <row r="218" spans="1:9" ht="23" x14ac:dyDescent="0.2">
      <c r="A218" s="167"/>
      <c r="B218" s="12" t="s">
        <v>89</v>
      </c>
      <c r="C218" s="12"/>
      <c r="D218" s="82">
        <v>2</v>
      </c>
      <c r="E218" s="82"/>
      <c r="F218" s="5"/>
      <c r="G218" s="107"/>
      <c r="H218" s="108"/>
      <c r="I218" s="144"/>
    </row>
    <row r="219" spans="1:9" ht="23" x14ac:dyDescent="0.2">
      <c r="A219" s="167">
        <v>96</v>
      </c>
      <c r="B219" s="12" t="s">
        <v>231</v>
      </c>
      <c r="C219" s="12"/>
      <c r="D219" s="82"/>
      <c r="E219" s="82"/>
      <c r="F219" s="5"/>
      <c r="G219" s="159"/>
      <c r="H219" s="159"/>
      <c r="I219" s="158"/>
    </row>
    <row r="220" spans="1:9" ht="23" x14ac:dyDescent="0.2">
      <c r="A220" s="168"/>
      <c r="B220" s="12" t="s">
        <v>90</v>
      </c>
      <c r="C220" s="12"/>
      <c r="D220" s="82">
        <v>2</v>
      </c>
      <c r="E220" s="82"/>
      <c r="F220" s="5"/>
      <c r="G220" s="107"/>
      <c r="H220" s="108"/>
      <c r="I220" s="144"/>
    </row>
    <row r="221" spans="1:9" ht="23" x14ac:dyDescent="0.2">
      <c r="A221" s="167">
        <v>97</v>
      </c>
      <c r="B221" s="12" t="s">
        <v>91</v>
      </c>
      <c r="C221" s="12"/>
      <c r="D221" s="82"/>
      <c r="E221" s="82"/>
      <c r="F221" s="5"/>
      <c r="G221" s="159"/>
      <c r="H221" s="159"/>
      <c r="I221" s="158"/>
    </row>
    <row r="222" spans="1:9" ht="23" x14ac:dyDescent="0.2">
      <c r="A222" s="168"/>
      <c r="B222" s="12" t="s">
        <v>92</v>
      </c>
      <c r="C222" s="12"/>
      <c r="D222" s="82">
        <v>2</v>
      </c>
      <c r="E222" s="82"/>
      <c r="F222" s="5"/>
      <c r="G222" s="107"/>
      <c r="H222" s="108"/>
      <c r="I222" s="144"/>
    </row>
    <row r="223" spans="1:9" ht="23" x14ac:dyDescent="0.2">
      <c r="A223" s="168">
        <v>98</v>
      </c>
      <c r="B223" s="12" t="s">
        <v>93</v>
      </c>
      <c r="C223" s="12"/>
      <c r="D223" s="82"/>
      <c r="E223" s="82"/>
      <c r="F223" s="5"/>
      <c r="G223" s="159"/>
      <c r="H223" s="159"/>
      <c r="I223" s="158"/>
    </row>
    <row r="224" spans="1:9" ht="23" x14ac:dyDescent="0.2">
      <c r="A224" s="126"/>
      <c r="B224" s="12" t="s">
        <v>94</v>
      </c>
      <c r="C224" s="12"/>
      <c r="D224" s="82">
        <v>2</v>
      </c>
      <c r="E224" s="82"/>
      <c r="F224" s="5"/>
      <c r="G224" s="107"/>
      <c r="H224" s="108"/>
      <c r="I224" s="144"/>
    </row>
    <row r="225" spans="1:11" x14ac:dyDescent="0.2">
      <c r="A225" s="126"/>
      <c r="B225" s="5"/>
      <c r="C225" s="5"/>
      <c r="D225" s="82"/>
      <c r="E225" s="82"/>
      <c r="F225" s="5"/>
      <c r="G225" s="88"/>
      <c r="H225" s="88"/>
      <c r="I225" s="122"/>
    </row>
    <row r="226" spans="1:11" ht="21" thickBot="1" x14ac:dyDescent="0.25">
      <c r="A226" s="127"/>
      <c r="B226" s="11" t="s">
        <v>95</v>
      </c>
      <c r="C226" s="11"/>
      <c r="D226" s="101">
        <f>SUM(D213:D224)</f>
        <v>14</v>
      </c>
      <c r="E226" s="101">
        <f>SUM(E213:E224)</f>
        <v>0</v>
      </c>
      <c r="F226" s="4"/>
      <c r="G226" s="88"/>
      <c r="H226" s="88"/>
      <c r="I226" s="122"/>
    </row>
    <row r="227" spans="1:11" ht="21" thickBot="1" x14ac:dyDescent="0.25">
      <c r="A227" s="126"/>
      <c r="B227" s="5"/>
      <c r="C227" s="5"/>
      <c r="D227" s="85"/>
      <c r="E227" s="85"/>
      <c r="F227" s="13"/>
      <c r="G227" s="106"/>
      <c r="H227" s="106"/>
      <c r="I227" s="137"/>
    </row>
    <row r="228" spans="1:11" ht="21" thickBot="1" x14ac:dyDescent="0.25">
      <c r="A228" s="129" t="s">
        <v>134</v>
      </c>
      <c r="B228" s="13"/>
      <c r="C228" s="3"/>
      <c r="D228" s="111"/>
      <c r="E228" s="111"/>
      <c r="F228" s="5"/>
      <c r="G228" s="88"/>
      <c r="H228" s="88"/>
      <c r="I228" s="122"/>
    </row>
    <row r="229" spans="1:11" x14ac:dyDescent="0.2">
      <c r="A229" s="136"/>
      <c r="B229" s="5"/>
      <c r="C229" s="5"/>
      <c r="D229" s="85"/>
      <c r="E229" s="85"/>
      <c r="F229" s="5"/>
      <c r="G229" s="88"/>
      <c r="H229" s="88"/>
      <c r="I229" s="122"/>
    </row>
    <row r="230" spans="1:11" ht="57" customHeight="1" x14ac:dyDescent="0.2">
      <c r="A230" s="136">
        <v>99</v>
      </c>
      <c r="B230" s="109" t="s">
        <v>199</v>
      </c>
      <c r="C230" s="19"/>
      <c r="D230" s="82">
        <v>2</v>
      </c>
      <c r="E230" s="82"/>
      <c r="F230" s="5"/>
      <c r="G230" s="107"/>
      <c r="H230" s="108"/>
      <c r="I230" s="144"/>
    </row>
    <row r="231" spans="1:11" x14ac:dyDescent="0.2">
      <c r="A231" s="126"/>
      <c r="B231" s="12"/>
      <c r="C231" s="12"/>
      <c r="D231" s="82"/>
      <c r="E231" s="85"/>
      <c r="F231" s="5"/>
      <c r="G231" s="88"/>
      <c r="H231" s="88"/>
      <c r="I231" s="122"/>
    </row>
    <row r="232" spans="1:11" ht="21" thickBot="1" x14ac:dyDescent="0.25">
      <c r="A232" s="126"/>
      <c r="B232" s="16" t="s">
        <v>135</v>
      </c>
      <c r="C232" s="16"/>
      <c r="D232" s="161">
        <f>SUM(D230)</f>
        <v>2</v>
      </c>
      <c r="E232" s="161">
        <f>SUM(E230)</f>
        <v>0</v>
      </c>
      <c r="F232" s="4"/>
      <c r="G232" s="88"/>
      <c r="H232" s="88"/>
      <c r="I232" s="122"/>
    </row>
    <row r="233" spans="1:11" ht="22" thickTop="1" thickBot="1" x14ac:dyDescent="0.25">
      <c r="A233" s="149"/>
      <c r="B233" s="17"/>
      <c r="C233" s="17"/>
      <c r="D233" s="114"/>
      <c r="E233" s="114"/>
      <c r="F233" s="116"/>
      <c r="G233" s="117"/>
      <c r="H233" s="117"/>
      <c r="I233" s="150"/>
    </row>
    <row r="234" spans="1:11" ht="22" thickTop="1" thickBot="1" x14ac:dyDescent="0.25">
      <c r="A234" s="126"/>
      <c r="B234" s="18" t="s">
        <v>136</v>
      </c>
      <c r="C234" s="16"/>
      <c r="D234" s="85"/>
      <c r="E234" s="85"/>
      <c r="F234" s="5"/>
      <c r="G234" s="88"/>
      <c r="H234" s="88"/>
      <c r="I234" s="122"/>
    </row>
    <row r="235" spans="1:11" ht="21" thickTop="1" x14ac:dyDescent="0.2">
      <c r="A235" s="126"/>
      <c r="B235" s="12"/>
      <c r="C235" s="12"/>
      <c r="D235" s="85"/>
      <c r="E235" s="85"/>
      <c r="F235" s="5"/>
      <c r="G235" s="88"/>
      <c r="H235" s="88"/>
      <c r="I235" s="122"/>
    </row>
    <row r="236" spans="1:11" ht="42" x14ac:dyDescent="0.2">
      <c r="A236" s="136">
        <v>100</v>
      </c>
      <c r="B236" s="110" t="s">
        <v>198</v>
      </c>
      <c r="C236" s="19"/>
      <c r="D236" s="100">
        <v>2</v>
      </c>
      <c r="E236" s="82"/>
      <c r="F236" s="5"/>
      <c r="G236" s="107"/>
      <c r="H236" s="108"/>
      <c r="I236" s="144"/>
    </row>
    <row r="237" spans="1:11" x14ac:dyDescent="0.2">
      <c r="A237" s="136"/>
      <c r="B237" s="5"/>
      <c r="C237" s="5"/>
      <c r="D237" s="82"/>
      <c r="E237" s="85"/>
      <c r="F237" s="5"/>
      <c r="G237" s="88"/>
      <c r="H237" s="88"/>
      <c r="I237" s="122"/>
      <c r="K237" s="8"/>
    </row>
    <row r="238" spans="1:11" ht="21" thickBot="1" x14ac:dyDescent="0.25">
      <c r="A238" s="148" t="s">
        <v>232</v>
      </c>
      <c r="B238" s="169"/>
      <c r="C238" s="11"/>
      <c r="D238" s="101">
        <f>SUM(D236)</f>
        <v>2</v>
      </c>
      <c r="E238" s="101">
        <f>SUM(E236)</f>
        <v>0</v>
      </c>
      <c r="F238" s="4"/>
      <c r="G238" s="88"/>
      <c r="H238" s="88"/>
      <c r="I238" s="122"/>
    </row>
    <row r="239" spans="1:11" x14ac:dyDescent="0.2">
      <c r="A239" s="141"/>
      <c r="B239" s="5"/>
      <c r="C239" s="5"/>
      <c r="D239" s="85"/>
      <c r="E239" s="85"/>
      <c r="F239" s="3"/>
      <c r="G239" s="96"/>
      <c r="H239" s="96"/>
      <c r="I239" s="123"/>
    </row>
    <row r="240" spans="1:11" x14ac:dyDescent="0.2">
      <c r="A240" s="151" t="s">
        <v>96</v>
      </c>
      <c r="B240" s="22"/>
      <c r="C240" s="22"/>
      <c r="D240" s="85"/>
      <c r="E240" s="85"/>
      <c r="F240" s="5"/>
      <c r="G240" s="88"/>
      <c r="H240" s="88"/>
      <c r="I240" s="122"/>
    </row>
    <row r="241" spans="1:9" x14ac:dyDescent="0.2">
      <c r="A241" s="126"/>
      <c r="B241" s="5"/>
      <c r="C241" s="5"/>
      <c r="D241" s="85"/>
      <c r="E241" s="85"/>
      <c r="F241" s="5"/>
      <c r="G241" s="88"/>
      <c r="H241" s="88"/>
      <c r="I241" s="122"/>
    </row>
    <row r="242" spans="1:9" x14ac:dyDescent="0.2">
      <c r="A242" s="141" t="s">
        <v>97</v>
      </c>
      <c r="B242" s="4"/>
      <c r="C242" s="4"/>
      <c r="D242" s="84">
        <v>78</v>
      </c>
      <c r="E242" s="84">
        <f>E18</f>
        <v>0</v>
      </c>
      <c r="F242" s="4"/>
      <c r="G242" s="88"/>
      <c r="H242" s="88"/>
      <c r="I242" s="122"/>
    </row>
    <row r="243" spans="1:9" x14ac:dyDescent="0.2">
      <c r="A243" s="141" t="s">
        <v>98</v>
      </c>
      <c r="B243" s="4"/>
      <c r="C243" s="4"/>
      <c r="D243" s="84">
        <v>60</v>
      </c>
      <c r="E243" s="84">
        <f>E105</f>
        <v>0</v>
      </c>
      <c r="F243" s="4"/>
      <c r="G243" s="88"/>
      <c r="H243" s="88"/>
      <c r="I243" s="122"/>
    </row>
    <row r="244" spans="1:9" x14ac:dyDescent="0.2">
      <c r="A244" s="141" t="s">
        <v>99</v>
      </c>
      <c r="B244" s="4"/>
      <c r="C244" s="4"/>
      <c r="D244" s="84">
        <v>62</v>
      </c>
      <c r="E244" s="84">
        <f>E167</f>
        <v>0</v>
      </c>
      <c r="F244" s="4"/>
      <c r="G244" s="88"/>
      <c r="H244" s="88"/>
      <c r="I244" s="122"/>
    </row>
    <row r="245" spans="1:9" ht="21" thickBot="1" x14ac:dyDescent="0.25">
      <c r="A245" s="126"/>
      <c r="B245" s="5"/>
      <c r="C245" s="5"/>
      <c r="D245" s="85"/>
      <c r="E245" s="85"/>
      <c r="F245" s="5"/>
      <c r="G245" s="88"/>
      <c r="H245" s="88"/>
      <c r="I245" s="122"/>
    </row>
    <row r="246" spans="1:9" ht="21" thickBot="1" x14ac:dyDescent="0.25">
      <c r="A246" s="152" t="s">
        <v>100</v>
      </c>
      <c r="B246" s="153"/>
      <c r="C246" s="153"/>
      <c r="D246" s="154">
        <f>SUM(D242:D244)</f>
        <v>200</v>
      </c>
      <c r="E246" s="154">
        <f>SUM(E242:E244)</f>
        <v>0</v>
      </c>
      <c r="F246" s="155"/>
      <c r="G246" s="156"/>
      <c r="H246" s="156"/>
      <c r="I246" s="157"/>
    </row>
    <row r="247" spans="1:9" ht="21" thickTop="1" x14ac:dyDescent="0.2"/>
  </sheetData>
  <mergeCells count="14">
    <mergeCell ref="A51:B51"/>
    <mergeCell ref="A1:E1"/>
    <mergeCell ref="D16:E16"/>
    <mergeCell ref="A9:E9"/>
    <mergeCell ref="A13:E13"/>
    <mergeCell ref="A10:B10"/>
    <mergeCell ref="A12:B12"/>
    <mergeCell ref="A7:B7"/>
    <mergeCell ref="A8:B8"/>
    <mergeCell ref="A11:B11"/>
    <mergeCell ref="A3:B3"/>
    <mergeCell ref="A4:B4"/>
    <mergeCell ref="A5:B5"/>
    <mergeCell ref="A15:B15"/>
  </mergeCells>
  <pageMargins left="0.27559055118110237" right="0.23622047244094491" top="0.82677165354330717" bottom="0.35433070866141736" header="0.31496062992125984" footer="0.15748031496062992"/>
  <pageSetup paperSize="9" scale="43" orientation="portrait" r:id="rId1"/>
  <headerFooter>
    <oddHeader>&amp;C&amp;"Copperplate Gothic Bold,Gras"&amp;16ASSOCIATION DES INSTITUTIONS AFRICAINES DE FINANCEMENT DU DEVELOPPEMENT (AIAFD)&amp;R&amp;G</oddHeader>
    <oddFooter>&amp;L&amp;"Bauhaus 93,Normal"&amp;18 2ème Edition&amp;C&amp;"Bauhaus 93,Normal"&amp;18&amp;F&amp;R&amp;"Bauhaus 93,Normal"&amp;20&amp;P</oddFooter>
  </headerFooter>
  <rowBreaks count="3" manualBreakCount="3">
    <brk id="81" max="8" man="1"/>
    <brk id="134" max="8" man="1"/>
    <brk id="190"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9"/>
  <sheetViews>
    <sheetView view="pageLayout" topLeftCell="A42" zoomScaleNormal="100" workbookViewId="0">
      <selection activeCell="A15" sqref="A15"/>
    </sheetView>
  </sheetViews>
  <sheetFormatPr baseColWidth="10" defaultColWidth="9.1640625" defaultRowHeight="14" x14ac:dyDescent="0.2"/>
  <cols>
    <col min="1" max="1" width="72.6640625" style="37" customWidth="1"/>
    <col min="2" max="6" width="15.33203125" style="37" customWidth="1"/>
    <col min="7" max="16384" width="9.1640625" style="37"/>
  </cols>
  <sheetData>
    <row r="1" spans="1:6" ht="15" thickBot="1" x14ac:dyDescent="0.25"/>
    <row r="2" spans="1:6" s="42" customFormat="1" ht="24" thickBot="1" x14ac:dyDescent="0.25">
      <c r="A2" s="38" t="s">
        <v>137</v>
      </c>
      <c r="B2" s="39"/>
      <c r="C2" s="40"/>
      <c r="D2" s="40"/>
      <c r="E2" s="40"/>
      <c r="F2" s="41"/>
    </row>
    <row r="3" spans="1:6" ht="13.5" customHeight="1" x14ac:dyDescent="0.2">
      <c r="A3" s="43"/>
      <c r="B3" s="44"/>
      <c r="C3" s="44"/>
      <c r="D3" s="44"/>
      <c r="E3" s="44"/>
      <c r="F3" s="45"/>
    </row>
    <row r="4" spans="1:6" s="47" customFormat="1" ht="24" customHeight="1" x14ac:dyDescent="0.2">
      <c r="A4" s="46" t="s">
        <v>139</v>
      </c>
      <c r="B4" s="27" t="s">
        <v>0</v>
      </c>
      <c r="C4" s="27" t="s">
        <v>233</v>
      </c>
      <c r="D4" s="27" t="s">
        <v>234</v>
      </c>
      <c r="E4" s="27"/>
      <c r="F4" s="31" t="s">
        <v>111</v>
      </c>
    </row>
    <row r="5" spans="1:6" s="47" customFormat="1" ht="24" customHeight="1" x14ac:dyDescent="0.2">
      <c r="A5" s="48"/>
      <c r="B5" s="28" t="s">
        <v>101</v>
      </c>
      <c r="C5" s="28" t="s">
        <v>101</v>
      </c>
      <c r="D5" s="28" t="s">
        <v>101</v>
      </c>
      <c r="E5" s="28" t="s">
        <v>107</v>
      </c>
      <c r="F5" s="29" t="s">
        <v>107</v>
      </c>
    </row>
    <row r="6" spans="1:6" s="47" customFormat="1" ht="24" customHeight="1" x14ac:dyDescent="0.2">
      <c r="A6" s="46" t="s">
        <v>140</v>
      </c>
      <c r="B6" s="28" t="s">
        <v>105</v>
      </c>
      <c r="C6" s="28" t="s">
        <v>103</v>
      </c>
      <c r="D6" s="28" t="s">
        <v>106</v>
      </c>
      <c r="E6" s="28" t="s">
        <v>108</v>
      </c>
      <c r="F6" s="29" t="s">
        <v>109</v>
      </c>
    </row>
    <row r="7" spans="1:6" s="47" customFormat="1" ht="24" customHeight="1" x14ac:dyDescent="0.2">
      <c r="A7" s="48" t="s">
        <v>1</v>
      </c>
      <c r="B7" s="28" t="s">
        <v>102</v>
      </c>
      <c r="C7" s="28" t="s">
        <v>104</v>
      </c>
      <c r="D7" s="28"/>
      <c r="E7" s="28"/>
      <c r="F7" s="29" t="s">
        <v>110</v>
      </c>
    </row>
    <row r="8" spans="1:6" s="47" customFormat="1" ht="24" customHeight="1" thickBot="1" x14ac:dyDescent="0.25">
      <c r="A8" s="49" t="s">
        <v>141</v>
      </c>
      <c r="B8" s="32"/>
      <c r="C8" s="32"/>
      <c r="D8" s="32"/>
      <c r="E8" s="32"/>
      <c r="F8" s="33" t="s">
        <v>10</v>
      </c>
    </row>
    <row r="9" spans="1:6" s="47" customFormat="1" ht="24" customHeight="1" x14ac:dyDescent="0.2">
      <c r="A9" s="50" t="s">
        <v>112</v>
      </c>
      <c r="B9" s="51"/>
      <c r="C9" s="51"/>
      <c r="D9" s="51"/>
      <c r="E9" s="51"/>
      <c r="F9" s="52"/>
    </row>
    <row r="10" spans="1:6" s="47" customFormat="1" ht="24" customHeight="1" x14ac:dyDescent="0.2">
      <c r="A10" s="48" t="s">
        <v>17</v>
      </c>
      <c r="B10" s="53">
        <v>12</v>
      </c>
      <c r="C10" s="53"/>
      <c r="D10" s="28">
        <v>2</v>
      </c>
      <c r="E10" s="53">
        <f>C10*D10</f>
        <v>0</v>
      </c>
      <c r="F10" s="54">
        <f>C10/B10</f>
        <v>0</v>
      </c>
    </row>
    <row r="11" spans="1:6" s="47" customFormat="1" ht="24" customHeight="1" x14ac:dyDescent="0.2">
      <c r="A11" s="48" t="s">
        <v>28</v>
      </c>
      <c r="B11" s="53">
        <v>12</v>
      </c>
      <c r="C11" s="53"/>
      <c r="D11" s="28">
        <v>2</v>
      </c>
      <c r="E11" s="53">
        <f t="shared" ref="E11:E15" si="0">C11*D11</f>
        <v>0</v>
      </c>
      <c r="F11" s="54">
        <f t="shared" ref="F11:F15" si="1">C11/B11</f>
        <v>0</v>
      </c>
    </row>
    <row r="12" spans="1:6" s="47" customFormat="1" ht="24" customHeight="1" x14ac:dyDescent="0.2">
      <c r="A12" s="48" t="s">
        <v>113</v>
      </c>
      <c r="B12" s="53">
        <v>8</v>
      </c>
      <c r="C12" s="53"/>
      <c r="D12" s="28">
        <v>2</v>
      </c>
      <c r="E12" s="53">
        <f t="shared" si="0"/>
        <v>0</v>
      </c>
      <c r="F12" s="54">
        <f t="shared" si="1"/>
        <v>0</v>
      </c>
    </row>
    <row r="13" spans="1:6" s="47" customFormat="1" ht="24" customHeight="1" x14ac:dyDescent="0.2">
      <c r="A13" s="48" t="s">
        <v>48</v>
      </c>
      <c r="B13" s="53">
        <v>18</v>
      </c>
      <c r="C13" s="53"/>
      <c r="D13" s="28">
        <v>2</v>
      </c>
      <c r="E13" s="53">
        <f t="shared" si="0"/>
        <v>0</v>
      </c>
      <c r="F13" s="54">
        <f t="shared" si="1"/>
        <v>0</v>
      </c>
    </row>
    <row r="14" spans="1:6" s="47" customFormat="1" ht="24" customHeight="1" x14ac:dyDescent="0.2">
      <c r="A14" s="48" t="s">
        <v>114</v>
      </c>
      <c r="B14" s="53">
        <v>12</v>
      </c>
      <c r="C14" s="53"/>
      <c r="D14" s="28">
        <v>2</v>
      </c>
      <c r="E14" s="53">
        <f t="shared" si="0"/>
        <v>0</v>
      </c>
      <c r="F14" s="54">
        <f t="shared" si="1"/>
        <v>0</v>
      </c>
    </row>
    <row r="15" spans="1:6" s="47" customFormat="1" ht="24" customHeight="1" x14ac:dyDescent="0.2">
      <c r="A15" s="48" t="s">
        <v>115</v>
      </c>
      <c r="B15" s="53">
        <v>16</v>
      </c>
      <c r="C15" s="53"/>
      <c r="D15" s="28">
        <v>2</v>
      </c>
      <c r="E15" s="53">
        <f t="shared" si="0"/>
        <v>0</v>
      </c>
      <c r="F15" s="54">
        <f t="shared" si="1"/>
        <v>0</v>
      </c>
    </row>
    <row r="16" spans="1:6" s="58" customFormat="1" ht="24" customHeight="1" thickBot="1" x14ac:dyDescent="0.25">
      <c r="A16" s="55" t="s">
        <v>116</v>
      </c>
      <c r="B16" s="56">
        <f>SUM(B10:B15)</f>
        <v>78</v>
      </c>
      <c r="C16" s="56"/>
      <c r="D16" s="30" t="s">
        <v>2</v>
      </c>
      <c r="E16" s="56">
        <f>SUM(E10:E15)</f>
        <v>0</v>
      </c>
      <c r="F16" s="57">
        <v>0</v>
      </c>
    </row>
    <row r="17" spans="1:6" s="47" customFormat="1" ht="24" customHeight="1" thickBot="1" x14ac:dyDescent="0.25">
      <c r="A17" s="59"/>
      <c r="B17" s="59"/>
      <c r="C17" s="59"/>
      <c r="D17" s="34"/>
      <c r="E17" s="59"/>
      <c r="F17" s="59"/>
    </row>
    <row r="18" spans="1:6" s="47" customFormat="1" ht="24" customHeight="1" x14ac:dyDescent="0.2">
      <c r="A18" s="50" t="s">
        <v>117</v>
      </c>
      <c r="B18" s="51"/>
      <c r="C18" s="51"/>
      <c r="D18" s="35"/>
      <c r="E18" s="51"/>
      <c r="F18" s="52"/>
    </row>
    <row r="19" spans="1:6" s="47" customFormat="1" ht="24" customHeight="1" x14ac:dyDescent="0.2">
      <c r="A19" s="48" t="s">
        <v>118</v>
      </c>
      <c r="B19" s="53">
        <v>6</v>
      </c>
      <c r="C19" s="53"/>
      <c r="D19" s="28">
        <v>2</v>
      </c>
      <c r="E19" s="53">
        <f t="shared" ref="E19:E24" si="2">C19*D19</f>
        <v>0</v>
      </c>
      <c r="F19" s="54">
        <f t="shared" ref="F19:F24" si="3">C19/B19</f>
        <v>0</v>
      </c>
    </row>
    <row r="20" spans="1:6" s="47" customFormat="1" ht="24" customHeight="1" x14ac:dyDescent="0.2">
      <c r="A20" s="48" t="s">
        <v>119</v>
      </c>
      <c r="B20" s="53">
        <v>10</v>
      </c>
      <c r="C20" s="53"/>
      <c r="D20" s="28">
        <v>2</v>
      </c>
      <c r="E20" s="53">
        <f>C20*D20</f>
        <v>0</v>
      </c>
      <c r="F20" s="54">
        <f t="shared" si="3"/>
        <v>0</v>
      </c>
    </row>
    <row r="21" spans="1:6" s="47" customFormat="1" ht="24" customHeight="1" x14ac:dyDescent="0.2">
      <c r="A21" s="48" t="s">
        <v>120</v>
      </c>
      <c r="B21" s="53">
        <v>12</v>
      </c>
      <c r="C21" s="53"/>
      <c r="D21" s="28">
        <v>2</v>
      </c>
      <c r="E21" s="53">
        <f t="shared" si="2"/>
        <v>0</v>
      </c>
      <c r="F21" s="54">
        <f t="shared" si="3"/>
        <v>0</v>
      </c>
    </row>
    <row r="22" spans="1:6" s="47" customFormat="1" ht="24" customHeight="1" x14ac:dyDescent="0.2">
      <c r="A22" s="48" t="s">
        <v>121</v>
      </c>
      <c r="B22" s="53">
        <v>14</v>
      </c>
      <c r="C22" s="53"/>
      <c r="D22" s="28">
        <v>2</v>
      </c>
      <c r="E22" s="53">
        <f t="shared" si="2"/>
        <v>0</v>
      </c>
      <c r="F22" s="54">
        <f t="shared" si="3"/>
        <v>0</v>
      </c>
    </row>
    <row r="23" spans="1:6" s="47" customFormat="1" ht="24" customHeight="1" x14ac:dyDescent="0.2">
      <c r="A23" s="48" t="s">
        <v>122</v>
      </c>
      <c r="B23" s="53">
        <v>12</v>
      </c>
      <c r="C23" s="53"/>
      <c r="D23" s="28">
        <v>2</v>
      </c>
      <c r="E23" s="53">
        <f t="shared" si="2"/>
        <v>0</v>
      </c>
      <c r="F23" s="54">
        <f t="shared" si="3"/>
        <v>0</v>
      </c>
    </row>
    <row r="24" spans="1:6" s="47" customFormat="1" ht="24" customHeight="1" x14ac:dyDescent="0.2">
      <c r="A24" s="48" t="s">
        <v>123</v>
      </c>
      <c r="B24" s="53">
        <v>6</v>
      </c>
      <c r="C24" s="53"/>
      <c r="D24" s="28">
        <v>2</v>
      </c>
      <c r="E24" s="53">
        <f t="shared" si="2"/>
        <v>0</v>
      </c>
      <c r="F24" s="54">
        <f t="shared" si="3"/>
        <v>0</v>
      </c>
    </row>
    <row r="25" spans="1:6" s="64" customFormat="1" ht="24" customHeight="1" thickBot="1" x14ac:dyDescent="0.25">
      <c r="A25" s="60" t="s">
        <v>124</v>
      </c>
      <c r="B25" s="61">
        <f>SUM(B19:B24)</f>
        <v>60</v>
      </c>
      <c r="C25" s="61"/>
      <c r="D25" s="36"/>
      <c r="E25" s="62">
        <f>SUM(E19:E24)</f>
        <v>0</v>
      </c>
      <c r="F25" s="63">
        <v>0</v>
      </c>
    </row>
    <row r="26" spans="1:6" s="47" customFormat="1" ht="24" customHeight="1" thickBot="1" x14ac:dyDescent="0.25">
      <c r="A26" s="59"/>
      <c r="B26" s="59"/>
      <c r="C26" s="59"/>
      <c r="D26" s="34"/>
      <c r="E26" s="59"/>
      <c r="F26" s="59"/>
    </row>
    <row r="27" spans="1:6" s="47" customFormat="1" ht="24" customHeight="1" x14ac:dyDescent="0.2">
      <c r="A27" s="50" t="s">
        <v>125</v>
      </c>
      <c r="B27" s="51"/>
      <c r="C27" s="51"/>
      <c r="D27" s="35"/>
      <c r="E27" s="51"/>
      <c r="F27" s="52"/>
    </row>
    <row r="28" spans="1:6" s="47" customFormat="1" ht="24" customHeight="1" x14ac:dyDescent="0.2">
      <c r="A28" s="48" t="s">
        <v>126</v>
      </c>
      <c r="B28" s="53">
        <v>10</v>
      </c>
      <c r="C28" s="53"/>
      <c r="D28" s="28">
        <v>1</v>
      </c>
      <c r="E28" s="53">
        <f>C28*D28</f>
        <v>0</v>
      </c>
      <c r="F28" s="54">
        <f>C28/B28</f>
        <v>0</v>
      </c>
    </row>
    <row r="29" spans="1:6" s="47" customFormat="1" ht="24" customHeight="1" x14ac:dyDescent="0.2">
      <c r="A29" s="48" t="s">
        <v>73</v>
      </c>
      <c r="B29" s="53">
        <v>16</v>
      </c>
      <c r="C29" s="53"/>
      <c r="D29" s="28">
        <v>1</v>
      </c>
      <c r="E29" s="53">
        <f t="shared" ref="E29:E32" si="4">C29*D29</f>
        <v>0</v>
      </c>
      <c r="F29" s="54">
        <f t="shared" ref="F29:F32" si="5">C29/B29</f>
        <v>0</v>
      </c>
    </row>
    <row r="30" spans="1:6" s="47" customFormat="1" ht="24" customHeight="1" x14ac:dyDescent="0.2">
      <c r="A30" s="48" t="s">
        <v>127</v>
      </c>
      <c r="B30" s="53">
        <v>18</v>
      </c>
      <c r="C30" s="53"/>
      <c r="D30" s="28">
        <v>1</v>
      </c>
      <c r="E30" s="53">
        <f t="shared" si="4"/>
        <v>0</v>
      </c>
      <c r="F30" s="54">
        <f t="shared" si="5"/>
        <v>0</v>
      </c>
    </row>
    <row r="31" spans="1:6" s="47" customFormat="1" ht="24" customHeight="1" x14ac:dyDescent="0.2">
      <c r="A31" s="48" t="s">
        <v>128</v>
      </c>
      <c r="B31" s="53">
        <v>14</v>
      </c>
      <c r="C31" s="53"/>
      <c r="D31" s="28">
        <v>1</v>
      </c>
      <c r="E31" s="53">
        <f t="shared" si="4"/>
        <v>0</v>
      </c>
      <c r="F31" s="54">
        <f t="shared" si="5"/>
        <v>0</v>
      </c>
    </row>
    <row r="32" spans="1:6" s="47" customFormat="1" ht="24" customHeight="1" x14ac:dyDescent="0.2">
      <c r="A32" s="48" t="s">
        <v>142</v>
      </c>
      <c r="B32" s="53">
        <v>2</v>
      </c>
      <c r="C32" s="53"/>
      <c r="D32" s="28">
        <v>1</v>
      </c>
      <c r="E32" s="53">
        <f t="shared" si="4"/>
        <v>0</v>
      </c>
      <c r="F32" s="54">
        <f t="shared" si="5"/>
        <v>0</v>
      </c>
    </row>
    <row r="33" spans="1:6" s="47" customFormat="1" ht="24" customHeight="1" x14ac:dyDescent="0.2">
      <c r="A33" s="48" t="s">
        <v>143</v>
      </c>
      <c r="B33" s="53">
        <v>2</v>
      </c>
      <c r="C33" s="53"/>
      <c r="D33" s="28">
        <v>1</v>
      </c>
      <c r="E33" s="53">
        <f>C33*D33</f>
        <v>0</v>
      </c>
      <c r="F33" s="54">
        <f>C33/B33</f>
        <v>0</v>
      </c>
    </row>
    <row r="34" spans="1:6" s="64" customFormat="1" ht="24" customHeight="1" thickBot="1" x14ac:dyDescent="0.25">
      <c r="A34" s="60" t="s">
        <v>129</v>
      </c>
      <c r="B34" s="61">
        <f>SUM(B28:B33)</f>
        <v>62</v>
      </c>
      <c r="C34" s="61"/>
      <c r="D34" s="36"/>
      <c r="E34" s="61">
        <f>SUM(E28:E33)</f>
        <v>0</v>
      </c>
      <c r="F34" s="63">
        <v>0</v>
      </c>
    </row>
    <row r="35" spans="1:6" s="47" customFormat="1" ht="24" customHeight="1" thickBot="1" x14ac:dyDescent="0.25">
      <c r="A35" s="65"/>
      <c r="B35" s="66"/>
      <c r="C35" s="66"/>
      <c r="D35" s="66"/>
      <c r="E35" s="66"/>
      <c r="F35" s="67"/>
    </row>
    <row r="36" spans="1:6" s="64" customFormat="1" ht="24" customHeight="1" thickBot="1" x14ac:dyDescent="0.25">
      <c r="A36" s="68" t="s">
        <v>130</v>
      </c>
      <c r="B36" s="68">
        <f>B16+B25+B34</f>
        <v>200</v>
      </c>
      <c r="C36" s="68"/>
      <c r="D36" s="68"/>
      <c r="E36" s="68">
        <f>E16+E25+E34</f>
        <v>0</v>
      </c>
      <c r="F36" s="69">
        <f>E36*0.296</f>
        <v>0</v>
      </c>
    </row>
    <row r="37" spans="1:6" s="47" customFormat="1" ht="24" customHeight="1" thickBot="1" x14ac:dyDescent="0.25">
      <c r="A37" s="70"/>
      <c r="B37" s="71"/>
      <c r="C37" s="71"/>
      <c r="D37" s="71"/>
      <c r="E37" s="71"/>
      <c r="F37" s="72"/>
    </row>
    <row r="38" spans="1:6" s="64" customFormat="1" ht="24" customHeight="1" x14ac:dyDescent="0.2">
      <c r="A38" s="73" t="s">
        <v>131</v>
      </c>
      <c r="B38" s="74"/>
      <c r="C38" s="75"/>
      <c r="D38" s="74"/>
      <c r="E38" s="74"/>
      <c r="F38" s="76"/>
    </row>
    <row r="39" spans="1:6" s="47" customFormat="1" ht="24" customHeight="1" x14ac:dyDescent="0.2">
      <c r="A39" s="77"/>
      <c r="B39" s="53"/>
      <c r="C39" s="53"/>
      <c r="D39" s="53"/>
      <c r="E39" s="53"/>
      <c r="F39" s="78"/>
    </row>
    <row r="40" spans="1:6" s="47" customFormat="1" ht="24" customHeight="1" x14ac:dyDescent="0.2">
      <c r="A40" s="48" t="s">
        <v>205</v>
      </c>
      <c r="B40" s="53"/>
      <c r="C40" s="53"/>
      <c r="D40" s="53"/>
      <c r="E40" s="53"/>
      <c r="F40" s="78"/>
    </row>
    <row r="41" spans="1:6" s="47" customFormat="1" ht="24" customHeight="1" x14ac:dyDescent="0.2">
      <c r="A41" s="48"/>
      <c r="B41" s="53"/>
      <c r="C41" s="53"/>
      <c r="D41" s="53"/>
      <c r="E41" s="53"/>
      <c r="F41" s="78"/>
    </row>
    <row r="42" spans="1:6" s="47" customFormat="1" ht="24" customHeight="1" x14ac:dyDescent="0.2">
      <c r="A42" s="48" t="s">
        <v>3</v>
      </c>
      <c r="B42" s="53"/>
      <c r="C42" s="53"/>
      <c r="D42" s="53"/>
      <c r="E42" s="53"/>
      <c r="F42" s="78"/>
    </row>
    <row r="43" spans="1:6" s="47" customFormat="1" ht="116.25" customHeight="1" thickBot="1" x14ac:dyDescent="0.25">
      <c r="A43" s="194" t="s">
        <v>132</v>
      </c>
      <c r="B43" s="195"/>
      <c r="C43" s="195"/>
      <c r="D43" s="195"/>
      <c r="E43" s="195"/>
      <c r="F43" s="196"/>
    </row>
    <row r="49" spans="1:1" x14ac:dyDescent="0.2">
      <c r="A49" s="79"/>
    </row>
  </sheetData>
  <mergeCells count="1">
    <mergeCell ref="A43:F43"/>
  </mergeCells>
  <pageMargins left="0.43307086614173229" right="0.35433070866141736" top="0.74803149606299213" bottom="0.55118110236220474" header="0.31496062992125984" footer="0.31496062992125984"/>
  <pageSetup scale="61" orientation="portrait" r:id="rId1"/>
  <headerFooter>
    <oddHeader>&amp;C&amp;"Copperplate Gothic Bold,Normal"&amp;10ASSOCIATION DES INSTITUTIONS AFRICAINES DE FINANCEMENT DU DEVELOPPEMENT&amp;R&amp;G</oddHeader>
    <oddFooter>&amp;L&amp;"Bauhaus 93,Normal"&amp;18 2ème Edition&amp;C&amp;"Bauhaus 93,Normal"&amp;18&amp;F&amp;R&amp;"Arial Black,Normal"&amp;20 5</oddFooter>
  </headerFooter>
  <ignoredErrors>
    <ignoredError sqref="E29:F32 E11:F24 B16 B25 E28:F28 B34 E33:F33 E34 E25:F25 E10:F10 E36:F36 B36" unlocked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Questionnaire d'Evaluation</vt:lpstr>
      <vt:lpstr>Synthèse des Notes</vt:lpstr>
      <vt:lpstr>'Questionnaire d''Evaluation'!Zone_d_impression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2019-03-15T11:37:12Z</cp:lastPrinted>
  <dcterms:created xsi:type="dcterms:W3CDTF">2006-09-16T00:00:00Z</dcterms:created>
  <dcterms:modified xsi:type="dcterms:W3CDTF">2019-07-11T16:49:18Z</dcterms:modified>
</cp:coreProperties>
</file>